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složky\plocha\zakázky\pacejov\skolka-2026\gastro\"/>
    </mc:Choice>
  </mc:AlternateContent>
  <xr:revisionPtr revIDLastSave="0" documentId="13_ncr:1_{F691D70D-FB31-4D23-B067-549B975F53D7}" xr6:coauthVersionLast="47" xr6:coauthVersionMax="47" xr10:uidLastSave="{00000000-0000-0000-0000-000000000000}"/>
  <bookViews>
    <workbookView xWindow="-120" yWindow="-120" windowWidth="29040" windowHeight="15720" xr2:uid="{62EA114C-A9E2-4BBB-AD8B-CA7D79C33454}"/>
  </bookViews>
  <sheets>
    <sheet name="cenová-nabíd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4" i="1" l="1"/>
  <c r="F115" i="1"/>
  <c r="F54" i="1"/>
  <c r="F169" i="1"/>
  <c r="G77" i="1"/>
  <c r="G86" i="1"/>
  <c r="I86" i="1" s="1"/>
  <c r="G83" i="1"/>
  <c r="G82" i="1"/>
  <c r="G81" i="1"/>
  <c r="G80" i="1"/>
  <c r="G76" i="1"/>
  <c r="G75" i="1"/>
  <c r="G74" i="1"/>
  <c r="G73" i="1"/>
  <c r="G72" i="1"/>
  <c r="G71" i="1"/>
  <c r="G70" i="1"/>
  <c r="G69" i="1"/>
  <c r="F199" i="1"/>
  <c r="F147" i="1" l="1"/>
  <c r="I84" i="1"/>
  <c r="I78" i="1"/>
  <c r="G89" i="1" l="1"/>
  <c r="F94" i="1" s="1"/>
  <c r="F207" i="1" s="1"/>
  <c r="F211" i="1" s="1"/>
  <c r="F209" i="1" s="1"/>
</calcChain>
</file>

<file path=xl/sharedStrings.xml><?xml version="1.0" encoding="utf-8"?>
<sst xmlns="http://schemas.openxmlformats.org/spreadsheetml/2006/main" count="222" uniqueCount="142">
  <si>
    <t xml:space="preserve">Vybavení: </t>
  </si>
  <si>
    <t>Výrobce / značka</t>
  </si>
  <si>
    <t>Typové označení</t>
  </si>
  <si>
    <t>Zadavatel:</t>
  </si>
  <si>
    <t>Cena v Kč bez DPH</t>
  </si>
  <si>
    <t>Počet uživatelů:</t>
  </si>
  <si>
    <t>Nosnost:</t>
  </si>
  <si>
    <t>Rozměr zařízení:</t>
  </si>
  <si>
    <t>Strana 3</t>
  </si>
  <si>
    <t>Strana 2</t>
  </si>
  <si>
    <t>Strana 1</t>
  </si>
  <si>
    <t>Materiál:</t>
  </si>
  <si>
    <t>Strana 4</t>
  </si>
  <si>
    <t>nerez</t>
  </si>
  <si>
    <t>Dodavatel:</t>
  </si>
  <si>
    <t>IČ:</t>
  </si>
  <si>
    <t>Obec Pačejov</t>
  </si>
  <si>
    <t>Gastro zařízení - kuchyně MŠ Pačejov</t>
  </si>
  <si>
    <t>Rekonstrukce kuchyně MŠ Pačejov</t>
  </si>
  <si>
    <t>Energetické parametry:</t>
  </si>
  <si>
    <t>Poptávka gastro zařízení stanovená zadavatelem</t>
  </si>
  <si>
    <t>Cenová nabídka:</t>
  </si>
  <si>
    <t>bude přílohou Smlouvy o dílo s dodavatelem</t>
  </si>
  <si>
    <t>Konstrukce:</t>
  </si>
  <si>
    <t>Nerezová v provedení s otevřenou spodní podestavbou a nastavitelnými nožičkami a horní lisovanou deskou</t>
  </si>
  <si>
    <t>4, čtvercové</t>
  </si>
  <si>
    <t>800x 700x900</t>
  </si>
  <si>
    <t>10,9 kW/400 V</t>
  </si>
  <si>
    <t>10 kW/ 400V</t>
  </si>
  <si>
    <t>Dvířka:</t>
  </si>
  <si>
    <t>posuvná</t>
  </si>
  <si>
    <t>1 ks pevná spodní police, 1 ks vnitřní výškově stavitelná police</t>
  </si>
  <si>
    <t>Ochranný lem:</t>
  </si>
  <si>
    <t>zadní</t>
  </si>
  <si>
    <t>1400x700x900</t>
  </si>
  <si>
    <t>Vnitřní prostor:</t>
  </si>
  <si>
    <t>Zadní stěna:</t>
  </si>
  <si>
    <t>oplechovaná</t>
  </si>
  <si>
    <t>Pracovní stůl nad lednice s trnoží: 1 ks</t>
  </si>
  <si>
    <t>600x650x830</t>
  </si>
  <si>
    <t>0,2 kW/ 230 V</t>
  </si>
  <si>
    <t>Minimální energetická třída:</t>
  </si>
  <si>
    <t>B</t>
  </si>
  <si>
    <t>Minimální objem:</t>
  </si>
  <si>
    <t>130 l</t>
  </si>
  <si>
    <t>Pracovní stůl se dvěma zásuvkami a policí: 1 ks</t>
  </si>
  <si>
    <t>1200x700x900</t>
  </si>
  <si>
    <t>Část varna</t>
  </si>
  <si>
    <t>Varna</t>
  </si>
  <si>
    <t>Plotny, každá má samostatný příkon:</t>
  </si>
  <si>
    <t>1600x700x900</t>
  </si>
  <si>
    <t>Rozměr dřezu:</t>
  </si>
  <si>
    <t>400x400x250</t>
  </si>
  <si>
    <t>Materiál, tl. 1,2 mm:</t>
  </si>
  <si>
    <t>1450x600x350</t>
  </si>
  <si>
    <t>Lednice podpultová monoklimatická: 2 ks</t>
  </si>
  <si>
    <t>Mycí stůl s lisovaným dřezem a posuvnými dvířky: 1 ks</t>
  </si>
  <si>
    <t>1300x700x900</t>
  </si>
  <si>
    <t>2000x700x900</t>
  </si>
  <si>
    <t>Pracovní stůl se dvěma zásuvkami a policí, spodní prostor otevřený: 1 ks</t>
  </si>
  <si>
    <t>Pracovní stůl se dvěma zásuvkami a policí, spodní prostor uzavřený: 1 ks</t>
  </si>
  <si>
    <t>2000x600x350</t>
  </si>
  <si>
    <t>Část příprava</t>
  </si>
  <si>
    <t>500x700x900</t>
  </si>
  <si>
    <t>Příprava</t>
  </si>
  <si>
    <t>Horní skříňka uzavřená s posuvnými dvířky a policí: 2 ks</t>
  </si>
  <si>
    <t>Mytí stolního nádobí</t>
  </si>
  <si>
    <t>Výlevka s rámem a integrovaným personálním umývátkem: 1 ks</t>
  </si>
  <si>
    <t>nerez ocel AISI 304, tl. 1,2 mm</t>
  </si>
  <si>
    <t>Dřez:</t>
  </si>
  <si>
    <t>400x400x250 mm</t>
  </si>
  <si>
    <t xml:space="preserve">nerez </t>
  </si>
  <si>
    <t>Pracovní stůl otevřený s pevným, lisovaným dřezem a předoplachovou sprchou a policí: 1 ks</t>
  </si>
  <si>
    <t>Mytí provozního nádobí</t>
  </si>
  <si>
    <t>Část mytí stolního nádobí</t>
  </si>
  <si>
    <t>Část mytí provozního nádobí</t>
  </si>
  <si>
    <t>Dvoudřez na černé nádobí s policí: 1 ks</t>
  </si>
  <si>
    <t>Vozík se zásuvy na GN 1/1: 1 ks</t>
  </si>
  <si>
    <t>440x550x1600</t>
  </si>
  <si>
    <t>Odkládací stůl se dvěma policemi: 1 ks</t>
  </si>
  <si>
    <t>Zadní lem:</t>
  </si>
  <si>
    <t>ano</t>
  </si>
  <si>
    <t>Počet vsuvů:</t>
  </si>
  <si>
    <t>Strana 5</t>
  </si>
  <si>
    <t>Strana 6</t>
  </si>
  <si>
    <t>Strana 7</t>
  </si>
  <si>
    <t>Sídlo:</t>
  </si>
  <si>
    <t>Police výškově nastavitelná:</t>
  </si>
  <si>
    <t>1 ks</t>
  </si>
  <si>
    <t>Horní skříňka uzavřená s policí a s posuvnými dvířky zavěšenými v horním pojezdu: 2 ks</t>
  </si>
  <si>
    <t>Pracovní stůl skříňový: 1 ks</t>
  </si>
  <si>
    <t>Gastro nádoby: standardizované označení GN v souladu s normou EN 631</t>
  </si>
  <si>
    <t>ks</t>
  </si>
  <si>
    <t>cena bez DPH/1 ks</t>
  </si>
  <si>
    <t>Celkem cena bez DPH</t>
  </si>
  <si>
    <t>GN 1/1, hloubka 200 mm, nerez, objem cca 28 l</t>
  </si>
  <si>
    <t>GN 1/3 – 100, nerezová, objem cca 5,7 l</t>
  </si>
  <si>
    <t>GN 1/1 – 20, smaltovaná, objem cca 2 l</t>
  </si>
  <si>
    <t>GN 1/2 – 100, nerezová, objem cca 6,5 l</t>
  </si>
  <si>
    <t>GN 1/2 – 65, nerezová, objem cca 4 l</t>
  </si>
  <si>
    <t>GN 1/1 – 100, nerezová, objem cca 14 l</t>
  </si>
  <si>
    <t>GN 1/1 – 65, smaltovaná, objem cca 9 l</t>
  </si>
  <si>
    <t>Víko GN 1/1, nerezové</t>
  </si>
  <si>
    <t>Víko GN 1/2, nerezové</t>
  </si>
  <si>
    <t>Rošt GN 1/1, nerezový</t>
  </si>
  <si>
    <t>GN 1/1 – 100, nerezová děrovaná, objem cca 14 l</t>
  </si>
  <si>
    <t>GN 1/1 – 65, nerezová děrovaná, objem cca 9 l</t>
  </si>
  <si>
    <t>Víko GN 1/3, nerezové</t>
  </si>
  <si>
    <t>Snack lívanečník GN 1/1, 11 důlků, 530 × 325 mm</t>
  </si>
  <si>
    <r>
      <t xml:space="preserve">Speciální nádoby a plechy: </t>
    </r>
    <r>
      <rPr>
        <sz val="11"/>
        <color theme="1"/>
        <rFont val="Aptos Narrow"/>
        <family val="2"/>
        <scheme val="minor"/>
      </rPr>
      <t>[Typ] GN [rozměr], [hlavní rozlišovací parametr], rozměr</t>
    </r>
  </si>
  <si>
    <r>
      <rPr>
        <sz val="12"/>
        <color theme="1"/>
        <rFont val="Aptos Narrow"/>
        <family val="2"/>
        <scheme val="minor"/>
      </rPr>
      <t xml:space="preserve">Nádoby: </t>
    </r>
    <r>
      <rPr>
        <sz val="11"/>
        <color theme="1"/>
        <rFont val="Aptos Narrow"/>
        <family val="2"/>
        <scheme val="minor"/>
      </rPr>
      <t>GN [rozměr] – [hloubka], [materiál], objem cca [X] l</t>
    </r>
  </si>
  <si>
    <r>
      <rPr>
        <sz val="12"/>
        <color theme="1"/>
        <rFont val="Aptos Narrow"/>
        <family val="2"/>
        <scheme val="minor"/>
      </rPr>
      <t>Víka, rošty a doplňky:</t>
    </r>
    <r>
      <rPr>
        <sz val="11"/>
        <color theme="1"/>
        <rFont val="Aptos Narrow"/>
        <family val="2"/>
        <scheme val="minor"/>
      </rPr>
      <t xml:space="preserve"> [Typ] GN [rozměr], [materiál]</t>
    </r>
  </si>
  <si>
    <t>Cena v Kč bez DPH/ 1 ks</t>
  </si>
  <si>
    <t>933x786x821</t>
  </si>
  <si>
    <t>Uvedené rozměry vybavení představují minimální požadované rozměry pro zajištění správné funkce a technologického uspořádání kuchyňského provozu. Pouze uvedená délka (šířka) vybavení je závazná a vychází z požadované kapacity a návaznosti jednotlivých pracovních úseků. Případné úpravy budou řešeny pouze s ohledem na konkrétní prostorové možnosti dané kuchyně. Vybavení by mělo tvořit konstrukčně i designově 1 sestavu. Lednice se musí vejít pod stůl.</t>
  </si>
  <si>
    <t>Podpis:</t>
  </si>
  <si>
    <t>Projekt:</t>
  </si>
  <si>
    <t>Zakázka:</t>
  </si>
  <si>
    <t>specifikace gastro zařízení (minimální požadavky zadavatele)</t>
  </si>
  <si>
    <r>
      <t xml:space="preserve">U každého požadovaného parametru uveďte konkrétní hodnotu parametru nabízeného zařízení </t>
    </r>
    <r>
      <rPr>
        <sz val="9"/>
        <color theme="1"/>
        <rFont val="Aptos Narrow"/>
        <family val="2"/>
        <scheme val="minor"/>
      </rPr>
      <t>(např. rozměr, výkon, kapacitu apod.)</t>
    </r>
    <r>
      <rPr>
        <sz val="11"/>
        <color theme="1"/>
        <rFont val="Aptos Narrow"/>
        <family val="2"/>
        <charset val="238"/>
        <scheme val="minor"/>
      </rPr>
      <t xml:space="preserve">. </t>
    </r>
    <r>
      <rPr>
        <sz val="9"/>
        <color theme="1"/>
        <rFont val="Aptos Narrow"/>
        <family val="2"/>
        <scheme val="minor"/>
      </rPr>
      <t xml:space="preserve">Pouhé uvedení „ANO“ není dostačující. </t>
    </r>
  </si>
  <si>
    <t>Min. počet zásuvů s roztečí 65 mm:</t>
  </si>
  <si>
    <t>Min. počet gastronádob velikosti GN 1/1:</t>
  </si>
  <si>
    <t>Minimální rozměr dřezu:</t>
  </si>
  <si>
    <t>Elektrický tálový sporák s vnitřní termostatickou ochranou proti přehřátí a bezpečnostním termostatem: 1 ks</t>
  </si>
  <si>
    <r>
      <t xml:space="preserve">Údaje o nabízeném zařízení </t>
    </r>
    <r>
      <rPr>
        <sz val="11"/>
        <color theme="1"/>
        <rFont val="Aptos Narrow"/>
        <family val="2"/>
        <scheme val="minor"/>
      </rPr>
      <t>(níže doplnit parametry a údaje)</t>
    </r>
  </si>
  <si>
    <t>Minimální rozměry zařízení (š × v × h) [mm] :</t>
  </si>
  <si>
    <t>Minimální rozměry zařízení (š × h × v) [mm]:</t>
  </si>
  <si>
    <t>Minimální rozměry zařízení (d × h × v) [mm] :</t>
  </si>
  <si>
    <t>Maximální rozměry zařízení (š × h × v) [mm]:</t>
  </si>
  <si>
    <t>Minimální rozměry zařízení (d × v × h) [mm] :</t>
  </si>
  <si>
    <t xml:space="preserve">Konvektomat s podestavbou a automatickým změkčovačem: 1 ks </t>
  </si>
  <si>
    <t>Nabídková cena v Kč bez DPH</t>
  </si>
  <si>
    <t>Nabídková cena v Kč bez DPH/ 2 ks</t>
  </si>
  <si>
    <t>Nabídková cena v Kč bez DPH/kpl</t>
  </si>
  <si>
    <t>nabídková cena celkem v Kč bez DPH</t>
  </si>
  <si>
    <t>Nabídková cena                 za zakázku</t>
  </si>
  <si>
    <t>Celkem v Kč bez DPH</t>
  </si>
  <si>
    <t>DPH v Kč</t>
  </si>
  <si>
    <t>Celkem v Kč včetně DPH</t>
  </si>
  <si>
    <t xml:space="preserve">Dodavatel vyplní všechny buňky zpřístupněné a žlutě zvýrazněné. </t>
  </si>
  <si>
    <t xml:space="preserve">Komplet: Demontáž a likvidace původního vybavení, instalace nového vybavení (montáž, montážní materiál,  doprava, odzkoušení a ověření správné funkce, atd.), zaškolení obsluhy </t>
  </si>
  <si>
    <r>
      <rPr>
        <sz val="11"/>
        <color theme="1"/>
        <rFont val="Aptos Narrow"/>
        <family val="2"/>
        <scheme val="minor"/>
      </rPr>
      <t>←</t>
    </r>
    <r>
      <rPr>
        <sz val="10"/>
        <color theme="1"/>
        <rFont val="Aptos Narrow"/>
        <family val="2"/>
        <charset val="238"/>
        <scheme val="minor"/>
      </rPr>
      <t xml:space="preserve">/hodnotící kritérium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</si>
</sst>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sz val="16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i/>
      <sz val="9"/>
      <color theme="1"/>
      <name val="Aptos Narrow"/>
      <family val="2"/>
      <charset val="238"/>
      <scheme val="minor"/>
    </font>
    <font>
      <i/>
      <sz val="9"/>
      <name val="Aptos Narrow"/>
      <family val="2"/>
      <scheme val="minor"/>
    </font>
    <font>
      <sz val="9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"/>
      <family val="2"/>
    </font>
    <font>
      <i/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1EFEA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9"/>
        <bgColor indexed="64"/>
      </patternFill>
    </fill>
    <fill>
      <patternFill patternType="solid">
        <fgColor rgb="FFFFFBFC"/>
        <bgColor indexed="64"/>
      </patternFill>
    </fill>
    <fill>
      <patternFill patternType="solid">
        <fgColor indexed="65"/>
        <bgColor rgb="FFFFFBFC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3" fillId="0" borderId="28" xfId="0" applyFont="1" applyBorder="1" applyAlignment="1" applyProtection="1">
      <alignment horizontal="left" vertical="center" wrapText="1"/>
      <protection hidden="1"/>
    </xf>
    <xf numFmtId="0" fontId="0" fillId="0" borderId="29" xfId="0" applyBorder="1" applyProtection="1">
      <protection hidden="1"/>
    </xf>
    <xf numFmtId="0" fontId="0" fillId="0" borderId="30" xfId="0" applyBorder="1" applyProtection="1"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0" fontId="0" fillId="0" borderId="0" xfId="0" applyProtection="1">
      <protection hidden="1"/>
    </xf>
    <xf numFmtId="2" fontId="7" fillId="0" borderId="0" xfId="0" applyNumberFormat="1" applyFont="1" applyProtection="1">
      <protection hidden="1"/>
    </xf>
    <xf numFmtId="0" fontId="0" fillId="0" borderId="23" xfId="0" applyBorder="1" applyProtection="1">
      <protection hidden="1"/>
    </xf>
    <xf numFmtId="0" fontId="0" fillId="0" borderId="21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25" xfId="0" applyBorder="1" applyProtection="1">
      <protection hidden="1"/>
    </xf>
    <xf numFmtId="0" fontId="0" fillId="0" borderId="26" xfId="0" applyBorder="1" applyProtection="1">
      <protection hidden="1"/>
    </xf>
    <xf numFmtId="0" fontId="1" fillId="0" borderId="7" xfId="0" applyFont="1" applyBorder="1" applyProtection="1">
      <protection hidden="1"/>
    </xf>
    <xf numFmtId="0" fontId="1" fillId="0" borderId="2" xfId="0" applyFont="1" applyBorder="1" applyProtection="1">
      <protection hidden="1"/>
    </xf>
    <xf numFmtId="0" fontId="0" fillId="0" borderId="8" xfId="0" applyBorder="1" applyProtection="1">
      <protection hidden="1"/>
    </xf>
    <xf numFmtId="0" fontId="1" fillId="0" borderId="9" xfId="0" applyFont="1" applyBorder="1" applyProtection="1">
      <protection hidden="1"/>
    </xf>
    <xf numFmtId="0" fontId="1" fillId="0" borderId="1" xfId="0" applyFont="1" applyBorder="1" applyProtection="1"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10" fillId="0" borderId="17" xfId="0" applyFont="1" applyBorder="1" applyAlignment="1" applyProtection="1">
      <alignment wrapText="1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0" fillId="0" borderId="22" xfId="0" applyBorder="1" applyProtection="1"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0" fontId="0" fillId="7" borderId="0" xfId="0" applyFill="1" applyAlignment="1" applyProtection="1">
      <alignment horizontal="center" vertical="center" textRotation="90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Protection="1">
      <protection hidden="1"/>
    </xf>
    <xf numFmtId="0" fontId="1" fillId="0" borderId="14" xfId="0" applyFont="1" applyBorder="1" applyAlignment="1" applyProtection="1">
      <alignment horizontal="left" vertical="center"/>
      <protection hidden="1"/>
    </xf>
    <xf numFmtId="0" fontId="0" fillId="0" borderId="15" xfId="0" applyBorder="1" applyAlignment="1" applyProtection="1">
      <alignment horizontal="left" vertical="center"/>
      <protection hidden="1"/>
    </xf>
    <xf numFmtId="0" fontId="0" fillId="0" borderId="16" xfId="0" applyBorder="1" applyAlignment="1" applyProtection="1">
      <alignment horizontal="left" vertical="center"/>
      <protection hidden="1"/>
    </xf>
    <xf numFmtId="0" fontId="3" fillId="0" borderId="17" xfId="0" applyFont="1" applyBorder="1" applyAlignment="1" applyProtection="1">
      <alignment wrapText="1"/>
      <protection hidden="1"/>
    </xf>
    <xf numFmtId="0" fontId="3" fillId="0" borderId="17" xfId="0" applyFont="1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0" fillId="7" borderId="0" xfId="0" applyFill="1" applyAlignment="1" applyProtection="1">
      <alignment wrapText="1"/>
      <protection hidden="1"/>
    </xf>
    <xf numFmtId="0" fontId="3" fillId="0" borderId="17" xfId="0" applyFont="1" applyBorder="1" applyProtection="1">
      <protection hidden="1"/>
    </xf>
    <xf numFmtId="0" fontId="3" fillId="0" borderId="3" xfId="0" applyFont="1" applyBorder="1" applyAlignment="1" applyProtection="1">
      <alignment horizontal="right"/>
      <protection hidden="1"/>
    </xf>
    <xf numFmtId="0" fontId="4" fillId="0" borderId="11" xfId="0" applyFont="1" applyBorder="1" applyProtection="1">
      <protection hidden="1"/>
    </xf>
    <xf numFmtId="0" fontId="3" fillId="0" borderId="17" xfId="0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horizontal="right" vertical="center" wrapText="1"/>
      <protection hidden="1"/>
    </xf>
    <xf numFmtId="0" fontId="0" fillId="7" borderId="0" xfId="0" applyFill="1" applyProtection="1">
      <protection hidden="1"/>
    </xf>
    <xf numFmtId="0" fontId="3" fillId="0" borderId="3" xfId="0" applyFont="1" applyBorder="1" applyAlignment="1" applyProtection="1">
      <alignment horizontal="right" vertical="center"/>
      <protection hidden="1"/>
    </xf>
    <xf numFmtId="0" fontId="3" fillId="0" borderId="3" xfId="0" applyFont="1" applyBorder="1" applyProtection="1">
      <protection hidden="1"/>
    </xf>
    <xf numFmtId="0" fontId="3" fillId="0" borderId="3" xfId="0" applyFont="1" applyBorder="1" applyAlignment="1" applyProtection="1">
      <alignment wrapText="1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0" fillId="0" borderId="23" xfId="0" applyBorder="1" applyAlignment="1" applyProtection="1">
      <alignment wrapText="1"/>
      <protection hidden="1"/>
    </xf>
    <xf numFmtId="0" fontId="0" fillId="0" borderId="0" xfId="0" applyAlignment="1" applyProtection="1">
      <alignment horizontal="center" vertical="center" textRotation="90"/>
      <protection hidden="1"/>
    </xf>
    <xf numFmtId="0" fontId="1" fillId="0" borderId="21" xfId="0" applyFont="1" applyBorder="1" applyProtection="1">
      <protection hidden="1"/>
    </xf>
    <xf numFmtId="0" fontId="14" fillId="0" borderId="17" xfId="0" applyFont="1" applyBorder="1" applyProtection="1">
      <protection hidden="1"/>
    </xf>
    <xf numFmtId="0" fontId="14" fillId="0" borderId="3" xfId="0" applyFont="1" applyBorder="1" applyProtection="1">
      <protection hidden="1"/>
    </xf>
    <xf numFmtId="0" fontId="13" fillId="0" borderId="3" xfId="0" applyFont="1" applyBorder="1" applyAlignment="1" applyProtection="1">
      <alignment horizontal="right"/>
      <protection hidden="1"/>
    </xf>
    <xf numFmtId="2" fontId="6" fillId="7" borderId="0" xfId="0" applyNumberFormat="1" applyFont="1" applyFill="1" applyAlignment="1" applyProtection="1">
      <alignment vertical="center"/>
      <protection hidden="1"/>
    </xf>
    <xf numFmtId="2" fontId="0" fillId="0" borderId="31" xfId="0" applyNumberFormat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2" fontId="0" fillId="0" borderId="0" xfId="0" applyNumberFormat="1" applyProtection="1">
      <protection hidden="1"/>
    </xf>
    <xf numFmtId="0" fontId="13" fillId="0" borderId="3" xfId="0" applyFont="1" applyBorder="1" applyProtection="1">
      <protection hidden="1"/>
    </xf>
    <xf numFmtId="0" fontId="0" fillId="0" borderId="31" xfId="0" applyBorder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14" fillId="0" borderId="23" xfId="0" applyFont="1" applyBorder="1" applyProtection="1">
      <protection hidden="1"/>
    </xf>
    <xf numFmtId="0" fontId="5" fillId="3" borderId="1" xfId="0" applyFont="1" applyFill="1" applyBorder="1" applyProtection="1">
      <protection hidden="1"/>
    </xf>
    <xf numFmtId="2" fontId="7" fillId="0" borderId="12" xfId="0" applyNumberFormat="1" applyFont="1" applyBorder="1" applyProtection="1">
      <protection hidden="1"/>
    </xf>
    <xf numFmtId="0" fontId="0" fillId="0" borderId="0" xfId="0" applyAlignment="1" applyProtection="1">
      <alignment textRotation="90" wrapText="1"/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horizontal="right" vertical="center" wrapText="1"/>
      <protection hidden="1"/>
    </xf>
    <xf numFmtId="0" fontId="4" fillId="0" borderId="0" xfId="0" applyFont="1" applyAlignment="1" applyProtection="1">
      <alignment horizontal="center" vertical="center" textRotation="90" wrapText="1"/>
      <protection hidden="1"/>
    </xf>
    <xf numFmtId="0" fontId="0" fillId="0" borderId="0" xfId="0" applyAlignment="1" applyProtection="1">
      <alignment textRotation="90"/>
      <protection hidden="1"/>
    </xf>
    <xf numFmtId="0" fontId="0" fillId="0" borderId="0" xfId="0" applyAlignment="1" applyProtection="1">
      <alignment horizontal="center" vertical="center" textRotation="90" wrapText="1"/>
      <protection hidden="1"/>
    </xf>
    <xf numFmtId="0" fontId="3" fillId="7" borderId="17" xfId="0" applyFont="1" applyFill="1" applyBorder="1" applyAlignment="1" applyProtection="1">
      <alignment horizontal="left" vertical="center" wrapText="1"/>
      <protection hidden="1"/>
    </xf>
    <xf numFmtId="0" fontId="5" fillId="7" borderId="0" xfId="0" applyFont="1" applyFill="1" applyProtection="1">
      <protection hidden="1"/>
    </xf>
    <xf numFmtId="0" fontId="5" fillId="0" borderId="0" xfId="0" applyFont="1" applyProtection="1">
      <protection hidden="1"/>
    </xf>
    <xf numFmtId="2" fontId="6" fillId="2" borderId="3" xfId="0" applyNumberFormat="1" applyFont="1" applyFill="1" applyBorder="1" applyProtection="1">
      <protection locked="0" hidden="1"/>
    </xf>
    <xf numFmtId="0" fontId="18" fillId="0" borderId="0" xfId="0" applyFont="1" applyAlignment="1" applyProtection="1">
      <alignment horizontal="right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locked="0" hidden="1"/>
    </xf>
    <xf numFmtId="2" fontId="4" fillId="2" borderId="3" xfId="0" applyNumberFormat="1" applyFont="1" applyFill="1" applyBorder="1" applyAlignment="1" applyProtection="1">
      <alignment horizontal="right" vertical="center" wrapText="1"/>
      <protection locked="0" hidden="1"/>
    </xf>
    <xf numFmtId="2" fontId="6" fillId="7" borderId="3" xfId="0" applyNumberFormat="1" applyFont="1" applyFill="1" applyBorder="1" applyAlignment="1" applyProtection="1">
      <alignment horizontal="right"/>
      <protection hidden="1"/>
    </xf>
    <xf numFmtId="2" fontId="6" fillId="0" borderId="3" xfId="0" applyNumberFormat="1" applyFont="1" applyBorder="1" applyProtection="1"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5" borderId="3" xfId="0" applyFill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10" fillId="0" borderId="17" xfId="0" applyFont="1" applyBorder="1" applyAlignment="1" applyProtection="1">
      <alignment horizontal="left"/>
      <protection hidden="1"/>
    </xf>
    <xf numFmtId="0" fontId="3" fillId="0" borderId="17" xfId="0" applyFont="1" applyBorder="1" applyAlignment="1" applyProtection="1">
      <alignment vertical="top" wrapText="1"/>
      <protection hidden="1"/>
    </xf>
    <xf numFmtId="0" fontId="3" fillId="11" borderId="3" xfId="0" applyFont="1" applyFill="1" applyBorder="1" applyProtection="1">
      <protection hidden="1"/>
    </xf>
    <xf numFmtId="0" fontId="0" fillId="0" borderId="9" xfId="0" applyBorder="1" applyProtection="1">
      <protection hidden="1"/>
    </xf>
    <xf numFmtId="2" fontId="7" fillId="0" borderId="1" xfId="0" applyNumberFormat="1" applyFont="1" applyBorder="1" applyProtection="1">
      <protection hidden="1"/>
    </xf>
    <xf numFmtId="9" fontId="0" fillId="0" borderId="1" xfId="0" applyNumberFormat="1" applyBorder="1" applyProtection="1">
      <protection hidden="1"/>
    </xf>
    <xf numFmtId="0" fontId="15" fillId="0" borderId="1" xfId="0" applyFont="1" applyBorder="1" applyProtection="1">
      <protection hidden="1"/>
    </xf>
    <xf numFmtId="2" fontId="21" fillId="6" borderId="12" xfId="0" applyNumberFormat="1" applyFont="1" applyFill="1" applyBorder="1" applyProtection="1">
      <protection hidden="1"/>
    </xf>
    <xf numFmtId="0" fontId="1" fillId="0" borderId="21" xfId="0" applyFont="1" applyBorder="1" applyAlignment="1" applyProtection="1">
      <alignment horizontal="right" indent="3"/>
      <protection hidden="1"/>
    </xf>
    <xf numFmtId="0" fontId="5" fillId="10" borderId="3" xfId="0" applyFont="1" applyFill="1" applyBorder="1" applyAlignment="1" applyProtection="1">
      <alignment horizontal="left" vertical="center" wrapText="1" indent="11"/>
      <protection hidden="1"/>
    </xf>
    <xf numFmtId="0" fontId="20" fillId="10" borderId="38" xfId="0" applyFont="1" applyFill="1" applyBorder="1" applyAlignment="1" applyProtection="1">
      <alignment horizontal="center" vertical="center" wrapText="1"/>
      <protection hidden="1"/>
    </xf>
    <xf numFmtId="0" fontId="20" fillId="10" borderId="39" xfId="0" applyFont="1" applyFill="1" applyBorder="1" applyAlignment="1" applyProtection="1">
      <alignment horizontal="center" vertical="center" wrapText="1"/>
      <protection hidden="1"/>
    </xf>
    <xf numFmtId="0" fontId="20" fillId="10" borderId="40" xfId="0" applyFont="1" applyFill="1" applyBorder="1" applyAlignment="1" applyProtection="1">
      <alignment horizontal="center" vertical="center" wrapText="1"/>
      <protection hidden="1"/>
    </xf>
    <xf numFmtId="0" fontId="5" fillId="10" borderId="3" xfId="0" applyFont="1" applyFill="1" applyBorder="1" applyAlignment="1" applyProtection="1">
      <alignment horizontal="left" vertical="center" wrapText="1" indent="9"/>
      <protection hidden="1"/>
    </xf>
    <xf numFmtId="0" fontId="3" fillId="9" borderId="3" xfId="0" applyFont="1" applyFill="1" applyBorder="1" applyAlignment="1" applyProtection="1">
      <alignment horizontal="left" vertical="top"/>
      <protection locked="0"/>
    </xf>
    <xf numFmtId="0" fontId="0" fillId="9" borderId="27" xfId="0" applyFill="1" applyBorder="1" applyAlignment="1" applyProtection="1">
      <alignment horizontal="left" vertical="top"/>
      <protection locked="0"/>
    </xf>
    <xf numFmtId="0" fontId="0" fillId="9" borderId="3" xfId="0" applyFill="1" applyBorder="1" applyAlignment="1" applyProtection="1">
      <alignment horizontal="left" vertical="top"/>
      <protection locked="0"/>
    </xf>
    <xf numFmtId="0" fontId="0" fillId="9" borderId="35" xfId="0" applyFill="1" applyBorder="1" applyAlignment="1" applyProtection="1">
      <alignment horizontal="left" vertical="top"/>
      <protection locked="0"/>
    </xf>
    <xf numFmtId="0" fontId="0" fillId="9" borderId="36" xfId="0" applyFill="1" applyBorder="1" applyAlignment="1" applyProtection="1">
      <alignment horizontal="left" vertical="top"/>
      <protection locked="0"/>
    </xf>
    <xf numFmtId="0" fontId="6" fillId="2" borderId="13" xfId="0" applyFont="1" applyFill="1" applyBorder="1" applyAlignment="1" applyProtection="1">
      <alignment horizontal="left" vertical="center" wrapText="1"/>
      <protection locked="0"/>
    </xf>
    <xf numFmtId="0" fontId="6" fillId="2" borderId="11" xfId="0" applyFont="1" applyFill="1" applyBorder="1" applyAlignment="1" applyProtection="1">
      <alignment horizontal="left" vertical="center" wrapText="1"/>
      <protection locked="0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6" fillId="2" borderId="9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37" xfId="0" applyFont="1" applyFill="1" applyBorder="1" applyAlignment="1" applyProtection="1">
      <alignment horizontal="left" vertical="center" wrapText="1"/>
      <protection locked="0"/>
    </xf>
    <xf numFmtId="0" fontId="14" fillId="0" borderId="31" xfId="0" applyFont="1" applyBorder="1" applyProtection="1">
      <protection hidden="1"/>
    </xf>
    <xf numFmtId="0" fontId="14" fillId="0" borderId="8" xfId="0" applyFont="1" applyBorder="1" applyProtection="1">
      <protection hidden="1"/>
    </xf>
    <xf numFmtId="0" fontId="5" fillId="11" borderId="3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textRotation="90"/>
      <protection hidden="1"/>
    </xf>
    <xf numFmtId="0" fontId="15" fillId="0" borderId="31" xfId="0" applyFont="1" applyBorder="1" applyAlignment="1" applyProtection="1">
      <alignment horizontal="left"/>
      <protection hidden="1"/>
    </xf>
    <xf numFmtId="0" fontId="15" fillId="0" borderId="2" xfId="0" applyFont="1" applyBorder="1" applyAlignment="1" applyProtection="1">
      <alignment horizontal="left"/>
      <protection hidden="1"/>
    </xf>
    <xf numFmtId="0" fontId="15" fillId="0" borderId="32" xfId="0" applyFont="1" applyBorder="1" applyAlignment="1" applyProtection="1">
      <alignment horizontal="left"/>
      <protection hidden="1"/>
    </xf>
    <xf numFmtId="0" fontId="8" fillId="0" borderId="31" xfId="0" applyFont="1" applyBorder="1" applyAlignment="1" applyProtection="1">
      <alignment horizontal="left"/>
      <protection hidden="1"/>
    </xf>
    <xf numFmtId="0" fontId="8" fillId="0" borderId="2" xfId="0" applyFont="1" applyBorder="1" applyAlignment="1" applyProtection="1">
      <alignment horizontal="left"/>
      <protection hidden="1"/>
    </xf>
    <xf numFmtId="0" fontId="8" fillId="0" borderId="32" xfId="0" applyFont="1" applyBorder="1" applyAlignment="1" applyProtection="1">
      <alignment horizontal="left"/>
      <protection hidden="1"/>
    </xf>
    <xf numFmtId="2" fontId="17" fillId="0" borderId="3" xfId="0" applyNumberFormat="1" applyFont="1" applyBorder="1" applyAlignment="1" applyProtection="1">
      <alignment horizontal="right" vertical="center"/>
      <protection hidden="1"/>
    </xf>
    <xf numFmtId="2" fontId="17" fillId="0" borderId="27" xfId="0" applyNumberFormat="1" applyFont="1" applyBorder="1" applyAlignment="1" applyProtection="1">
      <alignment horizontal="right" vertical="center"/>
      <protection hidden="1"/>
    </xf>
    <xf numFmtId="2" fontId="0" fillId="0" borderId="33" xfId="0" applyNumberFormat="1" applyBorder="1" applyAlignment="1" applyProtection="1">
      <alignment horizontal="center"/>
      <protection hidden="1"/>
    </xf>
    <xf numFmtId="2" fontId="0" fillId="0" borderId="34" xfId="0" applyNumberFormat="1" applyBorder="1" applyAlignment="1" applyProtection="1">
      <alignment horizontal="center"/>
      <protection hidden="1"/>
    </xf>
    <xf numFmtId="2" fontId="0" fillId="0" borderId="2" xfId="0" applyNumberFormat="1" applyBorder="1" applyAlignment="1" applyProtection="1">
      <alignment horizontal="right"/>
      <protection hidden="1"/>
    </xf>
    <xf numFmtId="2" fontId="0" fillId="0" borderId="32" xfId="0" applyNumberFormat="1" applyBorder="1" applyAlignment="1" applyProtection="1">
      <alignment horizontal="right"/>
      <protection hidden="1"/>
    </xf>
    <xf numFmtId="0" fontId="0" fillId="0" borderId="32" xfId="0" applyBorder="1" applyAlignment="1" applyProtection="1">
      <alignment horizontal="right"/>
      <protection hidden="1"/>
    </xf>
    <xf numFmtId="2" fontId="6" fillId="2" borderId="3" xfId="0" applyNumberFormat="1" applyFont="1" applyFill="1" applyBorder="1" applyAlignment="1" applyProtection="1">
      <alignment vertical="center"/>
      <protection locked="0" hidden="1"/>
    </xf>
    <xf numFmtId="2" fontId="6" fillId="7" borderId="3" xfId="0" applyNumberFormat="1" applyFont="1" applyFill="1" applyBorder="1" applyAlignment="1" applyProtection="1">
      <alignment horizontal="right" vertical="center"/>
      <protection hidden="1"/>
    </xf>
    <xf numFmtId="2" fontId="6" fillId="7" borderId="27" xfId="0" applyNumberFormat="1" applyFont="1" applyFill="1" applyBorder="1" applyAlignment="1" applyProtection="1">
      <alignment horizontal="right" vertical="center"/>
      <protection hidden="1"/>
    </xf>
    <xf numFmtId="0" fontId="0" fillId="2" borderId="7" xfId="0" applyFill="1" applyBorder="1" applyAlignment="1" applyProtection="1">
      <alignment horizontal="center"/>
      <protection locked="0" hidden="1"/>
    </xf>
    <xf numFmtId="0" fontId="0" fillId="2" borderId="8" xfId="0" applyFill="1" applyBorder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hidden="1"/>
    </xf>
    <xf numFmtId="0" fontId="5" fillId="11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 textRotation="90" wrapText="1"/>
      <protection hidden="1"/>
    </xf>
    <xf numFmtId="0" fontId="1" fillId="0" borderId="28" xfId="0" applyFont="1" applyBorder="1" applyAlignment="1" applyProtection="1">
      <alignment wrapText="1"/>
      <protection hidden="1"/>
    </xf>
    <xf numFmtId="0" fontId="0" fillId="0" borderId="29" xfId="0" applyBorder="1" applyAlignment="1" applyProtection="1">
      <alignment wrapText="1"/>
      <protection hidden="1"/>
    </xf>
    <xf numFmtId="0" fontId="0" fillId="0" borderId="30" xfId="0" applyBorder="1" applyAlignment="1" applyProtection="1">
      <alignment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locked="0" hidden="1"/>
    </xf>
    <xf numFmtId="0" fontId="4" fillId="2" borderId="5" xfId="0" applyFont="1" applyFill="1" applyBorder="1" applyAlignment="1" applyProtection="1">
      <alignment horizontal="center" vertical="center" wrapText="1"/>
      <protection locked="0" hidden="1"/>
    </xf>
    <xf numFmtId="0" fontId="4" fillId="2" borderId="6" xfId="0" applyFont="1" applyFill="1" applyBorder="1" applyAlignment="1" applyProtection="1">
      <alignment horizontal="center" vertical="center" wrapText="1"/>
      <protection locked="0" hidden="1"/>
    </xf>
    <xf numFmtId="0" fontId="4" fillId="2" borderId="18" xfId="0" applyFont="1" applyFill="1" applyBorder="1" applyAlignment="1" applyProtection="1">
      <alignment horizontal="center" vertical="center" wrapText="1"/>
      <protection locked="0" hidden="1"/>
    </xf>
    <xf numFmtId="0" fontId="4" fillId="2" borderId="19" xfId="0" applyFont="1" applyFill="1" applyBorder="1" applyAlignment="1" applyProtection="1">
      <alignment horizontal="center" vertical="center" wrapText="1"/>
      <protection locked="0" hidden="1"/>
    </xf>
    <xf numFmtId="0" fontId="4" fillId="2" borderId="20" xfId="0" applyFont="1" applyFill="1" applyBorder="1" applyAlignment="1" applyProtection="1">
      <alignment horizontal="center" vertical="center" wrapText="1"/>
      <protection locked="0" hidden="1"/>
    </xf>
    <xf numFmtId="0" fontId="0" fillId="2" borderId="13" xfId="0" applyFill="1" applyBorder="1" applyAlignment="1" applyProtection="1">
      <alignment horizontal="center"/>
      <protection locked="0" hidden="1"/>
    </xf>
    <xf numFmtId="0" fontId="0" fillId="2" borderId="10" xfId="0" applyFill="1" applyBorder="1" applyAlignment="1" applyProtection="1">
      <alignment horizontal="center"/>
      <protection locked="0" hidden="1"/>
    </xf>
    <xf numFmtId="0" fontId="0" fillId="2" borderId="3" xfId="0" applyFill="1" applyBorder="1" applyAlignment="1" applyProtection="1">
      <alignment horizontal="center"/>
      <protection locked="0" hidden="1"/>
    </xf>
    <xf numFmtId="0" fontId="1" fillId="0" borderId="14" xfId="0" applyFont="1" applyBorder="1" applyProtection="1"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0" fontId="0" fillId="7" borderId="23" xfId="0" applyFill="1" applyBorder="1" applyAlignment="1" applyProtection="1">
      <alignment horizontal="center" vertical="center" textRotation="90" wrapText="1"/>
      <protection hidden="1"/>
    </xf>
    <xf numFmtId="0" fontId="0" fillId="7" borderId="0" xfId="0" applyFill="1" applyAlignment="1" applyProtection="1">
      <alignment horizontal="center" vertical="center" textRotation="90" wrapText="1"/>
      <protection hidden="1"/>
    </xf>
    <xf numFmtId="0" fontId="0" fillId="0" borderId="23" xfId="0" applyBorder="1" applyAlignment="1" applyProtection="1">
      <alignment horizontal="center" vertical="center" textRotation="90" wrapText="1"/>
      <protection hidden="1"/>
    </xf>
    <xf numFmtId="0" fontId="4" fillId="2" borderId="4" xfId="0" applyFont="1" applyFill="1" applyBorder="1" applyAlignment="1" applyProtection="1">
      <alignment horizontal="center" vertical="center" textRotation="90" wrapText="1"/>
      <protection locked="0" hidden="1"/>
    </xf>
    <xf numFmtId="0" fontId="4" fillId="2" borderId="5" xfId="0" applyFont="1" applyFill="1" applyBorder="1" applyAlignment="1" applyProtection="1">
      <alignment horizontal="center" vertical="center" textRotation="90" wrapText="1"/>
      <protection locked="0" hidden="1"/>
    </xf>
    <xf numFmtId="0" fontId="4" fillId="2" borderId="6" xfId="0" applyFont="1" applyFill="1" applyBorder="1" applyAlignment="1" applyProtection="1">
      <alignment horizontal="center" vertical="center" textRotation="90" wrapText="1"/>
      <protection locked="0" hidden="1"/>
    </xf>
    <xf numFmtId="0" fontId="4" fillId="2" borderId="18" xfId="0" applyFont="1" applyFill="1" applyBorder="1" applyAlignment="1" applyProtection="1">
      <alignment horizontal="center" vertical="center" textRotation="90" wrapText="1"/>
      <protection locked="0" hidden="1"/>
    </xf>
    <xf numFmtId="0" fontId="4" fillId="2" borderId="19" xfId="0" applyFont="1" applyFill="1" applyBorder="1" applyAlignment="1" applyProtection="1">
      <alignment horizontal="center" vertical="center" textRotation="90" wrapText="1"/>
      <protection locked="0" hidden="1"/>
    </xf>
    <xf numFmtId="0" fontId="4" fillId="2" borderId="20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3" xfId="0" applyBorder="1" applyAlignment="1" applyProtection="1">
      <alignment horizontal="center"/>
      <protection hidden="1"/>
    </xf>
    <xf numFmtId="0" fontId="0" fillId="0" borderId="27" xfId="0" applyBorder="1" applyAlignment="1" applyProtection="1">
      <alignment horizontal="center"/>
      <protection hidden="1"/>
    </xf>
    <xf numFmtId="2" fontId="6" fillId="7" borderId="3" xfId="0" applyNumberFormat="1" applyFont="1" applyFill="1" applyBorder="1" applyAlignment="1" applyProtection="1">
      <alignment vertical="center"/>
      <protection hidden="1"/>
    </xf>
    <xf numFmtId="2" fontId="6" fillId="7" borderId="27" xfId="0" applyNumberFormat="1" applyFont="1" applyFill="1" applyBorder="1" applyAlignment="1" applyProtection="1">
      <alignment vertical="center"/>
      <protection hidden="1"/>
    </xf>
    <xf numFmtId="0" fontId="4" fillId="0" borderId="4" xfId="0" applyFont="1" applyBorder="1" applyAlignment="1" applyProtection="1">
      <alignment horizontal="center"/>
      <protection hidden="1"/>
    </xf>
    <xf numFmtId="0" fontId="4" fillId="0" borderId="5" xfId="0" applyFont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 wrapText="1"/>
      <protection locked="0" hidden="1"/>
    </xf>
    <xf numFmtId="0" fontId="3" fillId="2" borderId="8" xfId="0" applyFont="1" applyFill="1" applyBorder="1" applyAlignment="1" applyProtection="1">
      <alignment horizontal="center" wrapText="1"/>
      <protection locked="0" hidden="1"/>
    </xf>
    <xf numFmtId="0" fontId="3" fillId="2" borderId="7" xfId="0" applyFont="1" applyFill="1" applyBorder="1" applyAlignment="1" applyProtection="1">
      <alignment horizontal="center" vertical="center" wrapText="1"/>
      <protection locked="0" hidden="1"/>
    </xf>
    <xf numFmtId="0" fontId="3" fillId="2" borderId="8" xfId="0" applyFont="1" applyFill="1" applyBorder="1" applyAlignment="1" applyProtection="1">
      <alignment horizontal="center" vertical="center" wrapText="1"/>
      <protection locked="0" hidden="1"/>
    </xf>
    <xf numFmtId="0" fontId="0" fillId="0" borderId="23" xfId="0" applyBorder="1" applyAlignment="1" applyProtection="1">
      <alignment horizontal="center" vertical="center" textRotation="90"/>
      <protection hidden="1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hidden="1"/>
    </xf>
    <xf numFmtId="0" fontId="5" fillId="0" borderId="9" xfId="0" applyFont="1" applyBorder="1" applyAlignment="1" applyProtection="1">
      <alignment horizontal="left" vertical="center" wrapText="1"/>
      <protection hidden="1"/>
    </xf>
    <xf numFmtId="0" fontId="15" fillId="0" borderId="1" xfId="0" applyFont="1" applyBorder="1" applyAlignment="1" applyProtection="1">
      <alignment wrapText="1"/>
      <protection hidden="1"/>
    </xf>
    <xf numFmtId="0" fontId="1" fillId="0" borderId="0" xfId="0" applyFont="1" applyProtection="1">
      <protection hidden="1"/>
    </xf>
    <xf numFmtId="0" fontId="0" fillId="0" borderId="0" xfId="0" applyProtection="1"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locked="0" hidden="1"/>
    </xf>
    <xf numFmtId="0" fontId="4" fillId="2" borderId="27" xfId="0" applyFont="1" applyFill="1" applyBorder="1" applyAlignment="1" applyProtection="1">
      <alignment horizontal="center" vertical="center" wrapText="1"/>
      <protection locked="0" hidden="1"/>
    </xf>
    <xf numFmtId="0" fontId="16" fillId="0" borderId="17" xfId="0" applyFont="1" applyBorder="1" applyAlignment="1" applyProtection="1">
      <alignment horizontal="left"/>
      <protection hidden="1"/>
    </xf>
    <xf numFmtId="0" fontId="1" fillId="0" borderId="3" xfId="0" applyFont="1" applyBorder="1" applyAlignment="1" applyProtection="1">
      <alignment horizontal="left"/>
      <protection hidden="1"/>
    </xf>
    <xf numFmtId="0" fontId="1" fillId="0" borderId="27" xfId="0" applyFont="1" applyBorder="1" applyAlignment="1" applyProtection="1">
      <alignment horizontal="left"/>
      <protection hidden="1"/>
    </xf>
    <xf numFmtId="0" fontId="8" fillId="8" borderId="0" xfId="0" applyFont="1" applyFill="1" applyAlignment="1" applyProtection="1">
      <alignment horizontal="justify" vertical="center" wrapText="1"/>
      <protection hidden="1"/>
    </xf>
    <xf numFmtId="0" fontId="1" fillId="0" borderId="14" xfId="0" applyFont="1" applyBorder="1" applyAlignment="1" applyProtection="1">
      <alignment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0" fontId="0" fillId="0" borderId="16" xfId="0" applyBorder="1" applyAlignment="1" applyProtection="1">
      <alignment vertical="center"/>
      <protection hidden="1"/>
    </xf>
    <xf numFmtId="0" fontId="11" fillId="2" borderId="7" xfId="0" applyFont="1" applyFill="1" applyBorder="1" applyAlignment="1" applyProtection="1">
      <alignment horizontal="center"/>
      <protection locked="0" hidden="1"/>
    </xf>
    <xf numFmtId="0" fontId="11" fillId="2" borderId="8" xfId="0" applyFont="1" applyFill="1" applyBorder="1" applyAlignment="1" applyProtection="1">
      <alignment horizontal="center"/>
      <protection locked="0" hidden="1"/>
    </xf>
    <xf numFmtId="0" fontId="11" fillId="2" borderId="7" xfId="0" applyFont="1" applyFill="1" applyBorder="1" applyAlignment="1" applyProtection="1">
      <alignment horizontal="center" wrapText="1"/>
      <protection locked="0" hidden="1"/>
    </xf>
    <xf numFmtId="0" fontId="11" fillId="2" borderId="8" xfId="0" applyFont="1" applyFill="1" applyBorder="1" applyAlignment="1" applyProtection="1">
      <alignment horizontal="center" wrapText="1"/>
      <protection locked="0" hidden="1"/>
    </xf>
    <xf numFmtId="0" fontId="11" fillId="2" borderId="7" xfId="0" applyFont="1" applyFill="1" applyBorder="1" applyAlignment="1" applyProtection="1">
      <alignment horizontal="center" vertical="center" wrapText="1"/>
      <protection locked="0" hidden="1"/>
    </xf>
    <xf numFmtId="0" fontId="11" fillId="2" borderId="8" xfId="0" applyFont="1" applyFill="1" applyBorder="1" applyAlignment="1" applyProtection="1">
      <alignment horizontal="center" vertical="center" wrapText="1"/>
      <protection locked="0" hidden="1"/>
    </xf>
    <xf numFmtId="0" fontId="12" fillId="2" borderId="4" xfId="0" applyFont="1" applyFill="1" applyBorder="1" applyAlignment="1" applyProtection="1">
      <alignment horizontal="center" vertical="center" textRotation="90" wrapText="1"/>
      <protection locked="0" hidden="1"/>
    </xf>
    <xf numFmtId="0" fontId="12" fillId="2" borderId="5" xfId="0" applyFont="1" applyFill="1" applyBorder="1" applyAlignment="1" applyProtection="1">
      <alignment horizontal="center" vertical="center" textRotation="90" wrapText="1"/>
      <protection locked="0" hidden="1"/>
    </xf>
    <xf numFmtId="0" fontId="12" fillId="2" borderId="6" xfId="0" applyFont="1" applyFill="1" applyBorder="1" applyAlignment="1" applyProtection="1">
      <alignment horizontal="center" vertical="center" textRotation="90" wrapText="1"/>
      <protection locked="0" hidden="1"/>
    </xf>
    <xf numFmtId="0" fontId="12" fillId="2" borderId="18" xfId="0" applyFont="1" applyFill="1" applyBorder="1" applyAlignment="1" applyProtection="1">
      <alignment horizontal="center" vertical="center" textRotation="90" wrapText="1"/>
      <protection locked="0" hidden="1"/>
    </xf>
    <xf numFmtId="0" fontId="12" fillId="2" borderId="19" xfId="0" applyFont="1" applyFill="1" applyBorder="1" applyAlignment="1" applyProtection="1">
      <alignment horizontal="center" vertical="center" textRotation="90" wrapText="1"/>
      <protection locked="0" hidden="1"/>
    </xf>
    <xf numFmtId="0" fontId="12" fillId="2" borderId="20" xfId="0" applyFont="1" applyFill="1" applyBorder="1" applyAlignment="1" applyProtection="1">
      <alignment horizontal="center" vertical="center" textRotation="90" wrapText="1"/>
      <protection locked="0" hidden="1"/>
    </xf>
    <xf numFmtId="0" fontId="0" fillId="5" borderId="7" xfId="0" applyFill="1" applyBorder="1" applyAlignment="1" applyProtection="1">
      <alignment horizontal="center" vertical="center" wrapText="1"/>
      <protection hidden="1"/>
    </xf>
    <xf numFmtId="0" fontId="0" fillId="5" borderId="8" xfId="0" applyFill="1" applyBorder="1" applyAlignment="1" applyProtection="1">
      <alignment horizontal="center" vertical="center" wrapText="1"/>
      <protection hidden="1"/>
    </xf>
    <xf numFmtId="0" fontId="0" fillId="5" borderId="7" xfId="0" applyFill="1" applyBorder="1" applyAlignment="1" applyProtection="1">
      <alignment horizontal="left" vertical="center" wrapText="1" indent="2"/>
      <protection hidden="1"/>
    </xf>
    <xf numFmtId="0" fontId="0" fillId="5" borderId="8" xfId="0" applyFill="1" applyBorder="1" applyAlignment="1" applyProtection="1">
      <alignment horizontal="left" vertical="center" wrapText="1" indent="2"/>
      <protection hidden="1"/>
    </xf>
    <xf numFmtId="0" fontId="19" fillId="4" borderId="7" xfId="0" applyFont="1" applyFill="1" applyBorder="1" applyAlignment="1" applyProtection="1">
      <alignment horizontal="center" vertical="center"/>
      <protection hidden="1"/>
    </xf>
    <xf numFmtId="0" fontId="19" fillId="4" borderId="2" xfId="0" applyFont="1" applyFill="1" applyBorder="1" applyAlignment="1" applyProtection="1">
      <alignment horizontal="center" vertical="center"/>
      <protection hidden="1"/>
    </xf>
    <xf numFmtId="0" fontId="19" fillId="4" borderId="8" xfId="0" applyFont="1" applyFill="1" applyBorder="1" applyAlignment="1" applyProtection="1">
      <alignment horizontal="center" vertical="center"/>
      <protection hidden="1"/>
    </xf>
    <xf numFmtId="49" fontId="0" fillId="2" borderId="4" xfId="0" applyNumberFormat="1" applyFill="1" applyBorder="1" applyAlignment="1" applyProtection="1">
      <alignment horizontal="center" vertical="center" wrapText="1"/>
      <protection hidden="1"/>
    </xf>
    <xf numFmtId="49" fontId="0" fillId="2" borderId="5" xfId="0" applyNumberFormat="1" applyFill="1" applyBorder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center" vertical="center" wrapText="1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BFC"/>
      <color rgb="FFFFFFC9"/>
      <color rgb="FFFFFFCC"/>
      <color rgb="FFFF9999"/>
      <color rgb="FFE7E7FF"/>
      <color rgb="FFCCCCFF"/>
      <color rgb="FFE1FFF5"/>
      <color rgb="FFC5FFEC"/>
      <color rgb="FFE1EF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7765-8683-4E18-841B-1DFAC1E16EF0}">
  <dimension ref="A1:J219"/>
  <sheetViews>
    <sheetView tabSelected="1" topLeftCell="A206" workbookViewId="0">
      <selection activeCell="F207" sqref="F207"/>
    </sheetView>
  </sheetViews>
  <sheetFormatPr defaultRowHeight="15" x14ac:dyDescent="0.25"/>
  <cols>
    <col min="1" max="1" width="7.28515625" style="5" customWidth="1"/>
    <col min="2" max="2" width="30.140625" style="5" customWidth="1"/>
    <col min="3" max="3" width="21.140625" style="5" customWidth="1"/>
    <col min="4" max="4" width="3.140625" style="5" customWidth="1"/>
    <col min="5" max="5" width="18.85546875" style="5" customWidth="1"/>
    <col min="6" max="6" width="20.85546875" style="5" customWidth="1"/>
    <col min="7" max="7" width="14.7109375" style="5" customWidth="1"/>
    <col min="8" max="8" width="16.7109375" style="5" customWidth="1"/>
    <col min="9" max="9" width="1.140625" style="5" customWidth="1"/>
    <col min="10" max="16384" width="9.140625" style="5"/>
  </cols>
  <sheetData>
    <row r="1" spans="1:8" ht="23.1" customHeight="1" x14ac:dyDescent="0.3">
      <c r="B1" s="12" t="s">
        <v>3</v>
      </c>
      <c r="C1" s="13" t="s">
        <v>16</v>
      </c>
      <c r="D1" s="13"/>
      <c r="E1" s="13"/>
      <c r="F1" s="13"/>
      <c r="G1" s="14"/>
      <c r="H1" s="203" t="s">
        <v>139</v>
      </c>
    </row>
    <row r="2" spans="1:8" ht="23.1" customHeight="1" x14ac:dyDescent="0.3">
      <c r="B2" s="15" t="s">
        <v>117</v>
      </c>
      <c r="C2" s="16" t="s">
        <v>17</v>
      </c>
      <c r="D2" s="16"/>
      <c r="E2" s="16"/>
      <c r="F2" s="16"/>
      <c r="G2" s="17"/>
      <c r="H2" s="204"/>
    </row>
    <row r="3" spans="1:8" ht="23.1" customHeight="1" x14ac:dyDescent="0.3">
      <c r="B3" s="15" t="s">
        <v>116</v>
      </c>
      <c r="C3" s="16" t="s">
        <v>18</v>
      </c>
      <c r="D3" s="16"/>
      <c r="E3" s="16"/>
      <c r="F3" s="16"/>
      <c r="G3" s="17"/>
      <c r="H3" s="204"/>
    </row>
    <row r="4" spans="1:8" ht="23.1" customHeight="1" x14ac:dyDescent="0.3">
      <c r="B4" s="12" t="s">
        <v>21</v>
      </c>
      <c r="C4" s="13" t="s">
        <v>22</v>
      </c>
      <c r="D4" s="13"/>
      <c r="E4" s="13"/>
      <c r="F4" s="13"/>
      <c r="G4" s="18"/>
      <c r="H4" s="204"/>
    </row>
    <row r="5" spans="1:8" ht="14.25" customHeight="1" x14ac:dyDescent="0.25">
      <c r="H5" s="204"/>
    </row>
    <row r="6" spans="1:8" ht="24.95" customHeight="1" x14ac:dyDescent="0.25">
      <c r="B6" s="200" t="s">
        <v>20</v>
      </c>
      <c r="C6" s="201"/>
      <c r="D6" s="81"/>
      <c r="E6" s="201" t="s">
        <v>124</v>
      </c>
      <c r="F6" s="201"/>
      <c r="G6" s="201"/>
      <c r="H6" s="202"/>
    </row>
    <row r="7" spans="1:8" ht="6.75" customHeight="1" x14ac:dyDescent="0.25"/>
    <row r="8" spans="1:8" ht="55.5" customHeight="1" x14ac:dyDescent="0.25">
      <c r="B8" s="198" t="s">
        <v>118</v>
      </c>
      <c r="C8" s="199"/>
      <c r="D8" s="19"/>
      <c r="E8" s="196" t="s">
        <v>119</v>
      </c>
      <c r="F8" s="197"/>
      <c r="G8" s="80" t="s">
        <v>1</v>
      </c>
      <c r="H8" s="80" t="s">
        <v>2</v>
      </c>
    </row>
    <row r="9" spans="1:8" ht="13.5" customHeight="1" thickBot="1" x14ac:dyDescent="0.3"/>
    <row r="10" spans="1:8" ht="24.95" customHeight="1" x14ac:dyDescent="0.25">
      <c r="A10" s="148" t="s">
        <v>48</v>
      </c>
      <c r="B10" s="181" t="s">
        <v>130</v>
      </c>
      <c r="C10" s="182"/>
      <c r="D10" s="182"/>
      <c r="E10" s="182"/>
      <c r="F10" s="182"/>
      <c r="G10" s="182"/>
      <c r="H10" s="183"/>
    </row>
    <row r="11" spans="1:8" ht="15" customHeight="1" x14ac:dyDescent="0.25">
      <c r="A11" s="148"/>
      <c r="B11" s="82" t="s">
        <v>125</v>
      </c>
      <c r="C11" s="21" t="s">
        <v>113</v>
      </c>
      <c r="D11" s="22"/>
      <c r="E11" s="184"/>
      <c r="F11" s="185"/>
      <c r="G11" s="190"/>
      <c r="H11" s="193"/>
    </row>
    <row r="12" spans="1:8" ht="15" customHeight="1" x14ac:dyDescent="0.25">
      <c r="A12" s="148"/>
      <c r="B12" s="20" t="s">
        <v>19</v>
      </c>
      <c r="C12" s="21" t="s">
        <v>27</v>
      </c>
      <c r="D12" s="22"/>
      <c r="E12" s="184"/>
      <c r="F12" s="185"/>
      <c r="G12" s="191"/>
      <c r="H12" s="194"/>
    </row>
    <row r="13" spans="1:8" ht="15" customHeight="1" x14ac:dyDescent="0.25">
      <c r="A13" s="148"/>
      <c r="B13" s="20" t="s">
        <v>120</v>
      </c>
      <c r="C13" s="23">
        <v>6</v>
      </c>
      <c r="D13" s="22"/>
      <c r="E13" s="186"/>
      <c r="F13" s="187"/>
      <c r="G13" s="191"/>
      <c r="H13" s="194"/>
    </row>
    <row r="14" spans="1:8" ht="15" customHeight="1" x14ac:dyDescent="0.25">
      <c r="A14" s="148"/>
      <c r="B14" s="20" t="s">
        <v>121</v>
      </c>
      <c r="C14" s="24">
        <v>6</v>
      </c>
      <c r="D14" s="22"/>
      <c r="E14" s="188"/>
      <c r="F14" s="189"/>
      <c r="G14" s="192"/>
      <c r="H14" s="195"/>
    </row>
    <row r="15" spans="1:8" x14ac:dyDescent="0.25">
      <c r="A15" s="148"/>
      <c r="B15" s="4"/>
      <c r="H15" s="25"/>
    </row>
    <row r="16" spans="1:8" ht="15.75" customHeight="1" x14ac:dyDescent="0.25">
      <c r="A16" s="148"/>
      <c r="B16" s="4"/>
      <c r="C16" s="91" t="s">
        <v>131</v>
      </c>
      <c r="D16" s="91"/>
      <c r="E16" s="91"/>
      <c r="F16" s="73">
        <v>0</v>
      </c>
      <c r="H16" s="7"/>
    </row>
    <row r="17" spans="1:10" ht="15.75" thickBot="1" x14ac:dyDescent="0.3">
      <c r="A17" s="148"/>
      <c r="B17" s="27"/>
      <c r="C17" s="10"/>
      <c r="D17" s="10"/>
      <c r="E17" s="10"/>
      <c r="F17" s="10"/>
      <c r="G17" s="10"/>
      <c r="H17" s="11"/>
    </row>
    <row r="18" spans="1:10" ht="15.75" thickBot="1" x14ac:dyDescent="0.3">
      <c r="A18" s="149"/>
      <c r="B18" s="29"/>
      <c r="G18" s="30"/>
    </row>
    <row r="19" spans="1:10" ht="24.95" customHeight="1" x14ac:dyDescent="0.25">
      <c r="A19" s="148" t="s">
        <v>48</v>
      </c>
      <c r="B19" s="31" t="s">
        <v>123</v>
      </c>
      <c r="C19" s="32"/>
      <c r="D19" s="32"/>
      <c r="E19" s="32"/>
      <c r="F19" s="32"/>
      <c r="G19" s="32"/>
      <c r="H19" s="33"/>
    </row>
    <row r="20" spans="1:10" ht="15" customHeight="1" x14ac:dyDescent="0.25">
      <c r="A20" s="148"/>
      <c r="B20" s="83" t="s">
        <v>126</v>
      </c>
      <c r="C20" s="21" t="s">
        <v>26</v>
      </c>
      <c r="D20" s="161"/>
      <c r="E20" s="163"/>
      <c r="F20" s="164"/>
      <c r="G20" s="151"/>
      <c r="H20" s="154"/>
    </row>
    <row r="21" spans="1:10" ht="15" customHeight="1" x14ac:dyDescent="0.25">
      <c r="A21" s="148"/>
      <c r="B21" s="35" t="s">
        <v>49</v>
      </c>
      <c r="C21" s="23" t="s">
        <v>25</v>
      </c>
      <c r="D21" s="162"/>
      <c r="E21" s="163"/>
      <c r="F21" s="164"/>
      <c r="G21" s="152"/>
      <c r="H21" s="155"/>
    </row>
    <row r="22" spans="1:10" ht="60" x14ac:dyDescent="0.25">
      <c r="A22" s="148"/>
      <c r="B22" s="35" t="s">
        <v>23</v>
      </c>
      <c r="C22" s="23" t="s">
        <v>24</v>
      </c>
      <c r="D22" s="162"/>
      <c r="E22" s="165"/>
      <c r="F22" s="166"/>
      <c r="G22" s="152"/>
      <c r="H22" s="155"/>
    </row>
    <row r="23" spans="1:10" x14ac:dyDescent="0.25">
      <c r="A23" s="148"/>
      <c r="B23" s="35" t="s">
        <v>19</v>
      </c>
      <c r="C23" s="21" t="s">
        <v>28</v>
      </c>
      <c r="D23" s="162"/>
      <c r="E23" s="127"/>
      <c r="F23" s="128"/>
      <c r="G23" s="153"/>
      <c r="H23" s="156"/>
    </row>
    <row r="24" spans="1:10" x14ac:dyDescent="0.25">
      <c r="A24" s="148"/>
      <c r="B24" s="4"/>
      <c r="C24" s="36"/>
      <c r="H24" s="7"/>
    </row>
    <row r="25" spans="1:10" ht="15.75" x14ac:dyDescent="0.25">
      <c r="A25" s="148"/>
      <c r="B25" s="4"/>
      <c r="C25" s="91" t="s">
        <v>131</v>
      </c>
      <c r="D25" s="91"/>
      <c r="E25" s="91"/>
      <c r="F25" s="73">
        <v>0</v>
      </c>
      <c r="H25" s="7"/>
    </row>
    <row r="26" spans="1:10" ht="15.75" thickBot="1" x14ac:dyDescent="0.3">
      <c r="A26" s="148"/>
      <c r="B26" s="27"/>
      <c r="C26" s="10"/>
      <c r="D26" s="10"/>
      <c r="E26" s="10"/>
      <c r="F26" s="10"/>
      <c r="G26" s="10"/>
      <c r="H26" s="11"/>
      <c r="J26" s="74" t="s">
        <v>10</v>
      </c>
    </row>
    <row r="27" spans="1:10" ht="24.75" customHeight="1" thickBot="1" x14ac:dyDescent="0.3">
      <c r="A27" s="37"/>
    </row>
    <row r="28" spans="1:10" ht="18.75" x14ac:dyDescent="0.3">
      <c r="A28" s="148" t="s">
        <v>48</v>
      </c>
      <c r="B28" s="144" t="s">
        <v>90</v>
      </c>
      <c r="C28" s="145"/>
      <c r="D28" s="145"/>
      <c r="E28" s="145"/>
      <c r="F28" s="145"/>
      <c r="G28" s="145"/>
      <c r="H28" s="146"/>
    </row>
    <row r="29" spans="1:10" x14ac:dyDescent="0.25">
      <c r="A29" s="148"/>
      <c r="B29" s="38" t="s">
        <v>127</v>
      </c>
      <c r="C29" s="39" t="s">
        <v>34</v>
      </c>
      <c r="D29" s="40"/>
      <c r="E29" s="127"/>
      <c r="F29" s="128"/>
      <c r="G29" s="151"/>
      <c r="H29" s="154"/>
    </row>
    <row r="30" spans="1:10" x14ac:dyDescent="0.25">
      <c r="A30" s="148"/>
      <c r="B30" s="38" t="s">
        <v>29</v>
      </c>
      <c r="C30" s="39" t="s">
        <v>30</v>
      </c>
      <c r="D30" s="22"/>
      <c r="E30" s="127"/>
      <c r="F30" s="128"/>
      <c r="G30" s="152"/>
      <c r="H30" s="155"/>
    </row>
    <row r="31" spans="1:10" x14ac:dyDescent="0.25">
      <c r="A31" s="148"/>
      <c r="B31" s="34" t="s">
        <v>32</v>
      </c>
      <c r="C31" s="39" t="s">
        <v>33</v>
      </c>
      <c r="D31" s="22"/>
      <c r="E31" s="127"/>
      <c r="F31" s="128"/>
      <c r="G31" s="152"/>
      <c r="H31" s="155"/>
    </row>
    <row r="32" spans="1:10" ht="36" x14ac:dyDescent="0.25">
      <c r="A32" s="148"/>
      <c r="B32" s="41" t="s">
        <v>35</v>
      </c>
      <c r="C32" s="42" t="s">
        <v>31</v>
      </c>
      <c r="D32" s="22"/>
      <c r="E32" s="127"/>
      <c r="F32" s="128"/>
      <c r="G32" s="152"/>
      <c r="H32" s="155"/>
    </row>
    <row r="33" spans="1:8" x14ac:dyDescent="0.25">
      <c r="A33" s="148"/>
      <c r="B33" s="35" t="s">
        <v>11</v>
      </c>
      <c r="C33" s="42" t="s">
        <v>13</v>
      </c>
      <c r="D33" s="22"/>
      <c r="E33" s="127"/>
      <c r="F33" s="128"/>
      <c r="G33" s="153"/>
      <c r="H33" s="156"/>
    </row>
    <row r="34" spans="1:8" x14ac:dyDescent="0.25">
      <c r="A34" s="148"/>
      <c r="B34" s="4"/>
      <c r="H34" s="25"/>
    </row>
    <row r="35" spans="1:8" ht="15.75" x14ac:dyDescent="0.25">
      <c r="A35" s="148"/>
      <c r="B35" s="4"/>
      <c r="C35" s="91" t="s">
        <v>131</v>
      </c>
      <c r="D35" s="91"/>
      <c r="E35" s="91"/>
      <c r="F35" s="73">
        <v>0</v>
      </c>
      <c r="H35" s="7"/>
    </row>
    <row r="36" spans="1:8" ht="15.75" thickBot="1" x14ac:dyDescent="0.3">
      <c r="A36" s="148"/>
      <c r="B36" s="27"/>
      <c r="C36" s="10"/>
      <c r="D36" s="10"/>
      <c r="E36" s="10"/>
      <c r="F36" s="10"/>
      <c r="G36" s="10"/>
      <c r="H36" s="11"/>
    </row>
    <row r="37" spans="1:8" x14ac:dyDescent="0.25">
      <c r="A37" s="28"/>
    </row>
    <row r="38" spans="1:8" ht="15.75" thickBot="1" x14ac:dyDescent="0.3">
      <c r="A38" s="28"/>
    </row>
    <row r="39" spans="1:8" ht="18.75" x14ac:dyDescent="0.3">
      <c r="A39" s="148" t="s">
        <v>48</v>
      </c>
      <c r="B39" s="144" t="s">
        <v>38</v>
      </c>
      <c r="C39" s="145"/>
      <c r="D39" s="145"/>
      <c r="E39" s="145"/>
      <c r="F39" s="145"/>
      <c r="G39" s="145"/>
      <c r="H39" s="146"/>
    </row>
    <row r="40" spans="1:8" x14ac:dyDescent="0.25">
      <c r="A40" s="148"/>
      <c r="B40" s="38" t="s">
        <v>127</v>
      </c>
      <c r="C40" s="39" t="s">
        <v>34</v>
      </c>
      <c r="D40" s="22"/>
      <c r="E40" s="127"/>
      <c r="F40" s="128"/>
      <c r="G40" s="135"/>
      <c r="H40" s="139"/>
    </row>
    <row r="41" spans="1:8" x14ac:dyDescent="0.25">
      <c r="A41" s="148"/>
      <c r="B41" s="38" t="s">
        <v>36</v>
      </c>
      <c r="C41" s="39" t="s">
        <v>37</v>
      </c>
      <c r="D41" s="22"/>
      <c r="E41" s="127"/>
      <c r="F41" s="128"/>
      <c r="G41" s="136"/>
      <c r="H41" s="139"/>
    </row>
    <row r="42" spans="1:8" x14ac:dyDescent="0.25">
      <c r="A42" s="148"/>
      <c r="B42" s="35" t="s">
        <v>11</v>
      </c>
      <c r="C42" s="42" t="s">
        <v>13</v>
      </c>
      <c r="D42" s="22"/>
      <c r="E42" s="127"/>
      <c r="F42" s="128"/>
      <c r="G42" s="137"/>
      <c r="H42" s="139"/>
    </row>
    <row r="43" spans="1:8" x14ac:dyDescent="0.25">
      <c r="A43" s="148"/>
      <c r="B43" s="4"/>
      <c r="H43" s="25"/>
    </row>
    <row r="44" spans="1:8" ht="15.75" x14ac:dyDescent="0.25">
      <c r="A44" s="148"/>
      <c r="B44" s="4"/>
      <c r="C44" s="91" t="s">
        <v>131</v>
      </c>
      <c r="D44" s="91"/>
      <c r="E44" s="91"/>
      <c r="F44" s="73">
        <v>0</v>
      </c>
      <c r="H44" s="7"/>
    </row>
    <row r="45" spans="1:8" ht="15.75" thickBot="1" x14ac:dyDescent="0.3">
      <c r="A45" s="148"/>
      <c r="B45" s="27"/>
      <c r="C45" s="10"/>
      <c r="D45" s="10"/>
      <c r="E45" s="10"/>
      <c r="F45" s="10"/>
      <c r="G45" s="10"/>
      <c r="H45" s="11"/>
    </row>
    <row r="46" spans="1:8" x14ac:dyDescent="0.25">
      <c r="A46" s="43"/>
    </row>
    <row r="47" spans="1:8" ht="15.75" thickBot="1" x14ac:dyDescent="0.3">
      <c r="A47" s="43"/>
    </row>
    <row r="48" spans="1:8" ht="18.75" customHeight="1" x14ac:dyDescent="0.3">
      <c r="A48" s="148" t="s">
        <v>48</v>
      </c>
      <c r="B48" s="144" t="s">
        <v>55</v>
      </c>
      <c r="C48" s="145"/>
      <c r="D48" s="145"/>
      <c r="E48" s="145"/>
      <c r="F48" s="145"/>
      <c r="G48" s="145"/>
      <c r="H48" s="146"/>
    </row>
    <row r="49" spans="1:10" x14ac:dyDescent="0.25">
      <c r="A49" s="148"/>
      <c r="B49" s="38" t="s">
        <v>128</v>
      </c>
      <c r="C49" s="44" t="s">
        <v>39</v>
      </c>
      <c r="D49" s="40"/>
      <c r="E49" s="45" t="s">
        <v>5</v>
      </c>
      <c r="F49" s="75"/>
      <c r="G49" s="151"/>
      <c r="H49" s="154"/>
    </row>
    <row r="50" spans="1:10" x14ac:dyDescent="0.25">
      <c r="A50" s="148"/>
      <c r="B50" s="38" t="s">
        <v>19</v>
      </c>
      <c r="C50" s="44" t="s">
        <v>40</v>
      </c>
      <c r="D50" s="22"/>
      <c r="E50" s="45" t="s">
        <v>6</v>
      </c>
      <c r="F50" s="75"/>
      <c r="G50" s="152"/>
      <c r="H50" s="155"/>
    </row>
    <row r="51" spans="1:10" ht="15" customHeight="1" x14ac:dyDescent="0.25">
      <c r="A51" s="148"/>
      <c r="B51" s="34" t="s">
        <v>41</v>
      </c>
      <c r="C51" s="44" t="s">
        <v>42</v>
      </c>
      <c r="D51" s="22"/>
      <c r="E51" s="46" t="s">
        <v>7</v>
      </c>
      <c r="F51" s="75"/>
      <c r="G51" s="152"/>
      <c r="H51" s="155"/>
    </row>
    <row r="52" spans="1:10" ht="15" customHeight="1" x14ac:dyDescent="0.25">
      <c r="A52" s="148"/>
      <c r="B52" s="35" t="s">
        <v>43</v>
      </c>
      <c r="C52" s="42" t="s">
        <v>44</v>
      </c>
      <c r="D52" s="22"/>
      <c r="E52" s="47" t="s">
        <v>0</v>
      </c>
      <c r="F52" s="75"/>
      <c r="G52" s="153"/>
      <c r="H52" s="156"/>
    </row>
    <row r="53" spans="1:10" ht="15.75" customHeight="1" x14ac:dyDescent="0.25">
      <c r="A53" s="148"/>
      <c r="B53" s="4"/>
      <c r="E53" s="84" t="s">
        <v>112</v>
      </c>
      <c r="F53" s="76">
        <v>0</v>
      </c>
      <c r="H53" s="25"/>
    </row>
    <row r="54" spans="1:10" ht="15.75" customHeight="1" x14ac:dyDescent="0.25">
      <c r="A54" s="148"/>
      <c r="B54" s="4"/>
      <c r="C54" s="95" t="s">
        <v>132</v>
      </c>
      <c r="D54" s="95"/>
      <c r="E54" s="95"/>
      <c r="F54" s="77">
        <f>SUM(F53*2)</f>
        <v>0</v>
      </c>
      <c r="H54" s="7"/>
    </row>
    <row r="55" spans="1:10" ht="15.75" thickBot="1" x14ac:dyDescent="0.3">
      <c r="A55" s="148"/>
      <c r="B55" s="27"/>
      <c r="C55" s="10"/>
      <c r="D55" s="10"/>
      <c r="E55" s="10"/>
      <c r="F55" s="10"/>
      <c r="G55" s="10"/>
      <c r="H55" s="11"/>
    </row>
    <row r="56" spans="1:10" ht="21.75" customHeight="1" x14ac:dyDescent="0.25">
      <c r="A56" s="28"/>
      <c r="B56" s="29"/>
      <c r="J56" s="74" t="s">
        <v>9</v>
      </c>
    </row>
    <row r="57" spans="1:10" ht="15.75" thickBot="1" x14ac:dyDescent="0.3">
      <c r="A57" s="28"/>
    </row>
    <row r="58" spans="1:10" ht="18.75" customHeight="1" x14ac:dyDescent="0.3">
      <c r="A58" s="148" t="s">
        <v>48</v>
      </c>
      <c r="B58" s="144" t="s">
        <v>45</v>
      </c>
      <c r="C58" s="145"/>
      <c r="D58" s="145"/>
      <c r="E58" s="145"/>
      <c r="F58" s="145"/>
      <c r="G58" s="145"/>
      <c r="H58" s="146"/>
    </row>
    <row r="59" spans="1:10" x14ac:dyDescent="0.25">
      <c r="A59" s="148"/>
      <c r="B59" s="38" t="s">
        <v>127</v>
      </c>
      <c r="C59" s="39" t="s">
        <v>46</v>
      </c>
      <c r="D59" s="22"/>
      <c r="E59" s="127"/>
      <c r="F59" s="128"/>
      <c r="G59" s="135"/>
      <c r="H59" s="139"/>
    </row>
    <row r="60" spans="1:10" x14ac:dyDescent="0.25">
      <c r="A60" s="148"/>
      <c r="B60" s="35" t="s">
        <v>11</v>
      </c>
      <c r="C60" s="42" t="s">
        <v>13</v>
      </c>
      <c r="D60" s="22"/>
      <c r="E60" s="127"/>
      <c r="F60" s="128"/>
      <c r="G60" s="137"/>
      <c r="H60" s="139"/>
    </row>
    <row r="61" spans="1:10" x14ac:dyDescent="0.25">
      <c r="A61" s="148"/>
      <c r="B61" s="4"/>
      <c r="H61" s="25"/>
    </row>
    <row r="62" spans="1:10" ht="15.75" customHeight="1" x14ac:dyDescent="0.25">
      <c r="A62" s="148"/>
      <c r="B62" s="4"/>
      <c r="C62" s="91" t="s">
        <v>131</v>
      </c>
      <c r="D62" s="91"/>
      <c r="E62" s="91"/>
      <c r="F62" s="73">
        <v>0</v>
      </c>
      <c r="H62" s="48"/>
    </row>
    <row r="63" spans="1:10" ht="15.75" thickBot="1" x14ac:dyDescent="0.3">
      <c r="A63" s="148"/>
      <c r="B63" s="27"/>
      <c r="C63" s="10"/>
      <c r="D63" s="10"/>
      <c r="E63" s="10"/>
      <c r="F63" s="10"/>
      <c r="G63" s="10"/>
      <c r="H63" s="11"/>
    </row>
    <row r="64" spans="1:10" ht="15.75" thickBot="1" x14ac:dyDescent="0.3"/>
    <row r="65" spans="1:10" ht="18.75" x14ac:dyDescent="0.3">
      <c r="A65" s="110" t="s">
        <v>48</v>
      </c>
      <c r="B65" s="144" t="s">
        <v>91</v>
      </c>
      <c r="C65" s="145"/>
      <c r="D65" s="145"/>
      <c r="E65" s="145"/>
      <c r="F65" s="145"/>
      <c r="G65" s="145"/>
      <c r="H65" s="146"/>
    </row>
    <row r="66" spans="1:10" ht="10.5" customHeight="1" x14ac:dyDescent="0.3">
      <c r="A66" s="110"/>
      <c r="B66" s="50"/>
      <c r="H66" s="7"/>
    </row>
    <row r="67" spans="1:10" ht="18.75" x14ac:dyDescent="0.3">
      <c r="A67" s="110"/>
      <c r="B67" s="50"/>
      <c r="D67" s="79" t="s">
        <v>92</v>
      </c>
      <c r="E67" s="157" t="s">
        <v>93</v>
      </c>
      <c r="F67" s="157"/>
      <c r="G67" s="157" t="s">
        <v>94</v>
      </c>
      <c r="H67" s="158"/>
    </row>
    <row r="68" spans="1:10" ht="18.75" x14ac:dyDescent="0.3">
      <c r="A68" s="110"/>
      <c r="B68" s="177" t="s">
        <v>110</v>
      </c>
      <c r="C68" s="178"/>
      <c r="D68" s="178"/>
      <c r="E68" s="178"/>
      <c r="F68" s="178"/>
      <c r="G68" s="178"/>
      <c r="H68" s="179"/>
    </row>
    <row r="69" spans="1:10" ht="15.75" x14ac:dyDescent="0.25">
      <c r="A69" s="110"/>
      <c r="B69" s="51" t="s">
        <v>96</v>
      </c>
      <c r="C69" s="52"/>
      <c r="D69" s="53">
        <v>6</v>
      </c>
      <c r="E69" s="124">
        <v>0</v>
      </c>
      <c r="F69" s="124"/>
      <c r="G69" s="125">
        <f t="shared" ref="G69:G77" si="0">SUM(D69*E69)</f>
        <v>0</v>
      </c>
      <c r="H69" s="126"/>
    </row>
    <row r="70" spans="1:10" ht="15.75" x14ac:dyDescent="0.25">
      <c r="A70" s="110"/>
      <c r="B70" s="51" t="s">
        <v>95</v>
      </c>
      <c r="C70" s="52"/>
      <c r="D70" s="53">
        <v>2</v>
      </c>
      <c r="E70" s="124">
        <v>0</v>
      </c>
      <c r="F70" s="124"/>
      <c r="G70" s="125">
        <f t="shared" si="0"/>
        <v>0</v>
      </c>
      <c r="H70" s="126"/>
    </row>
    <row r="71" spans="1:10" ht="15.75" x14ac:dyDescent="0.25">
      <c r="A71" s="110"/>
      <c r="B71" s="51" t="s">
        <v>97</v>
      </c>
      <c r="C71" s="52"/>
      <c r="D71" s="53">
        <v>12</v>
      </c>
      <c r="E71" s="124">
        <v>0</v>
      </c>
      <c r="F71" s="124"/>
      <c r="G71" s="125">
        <f t="shared" si="0"/>
        <v>0</v>
      </c>
      <c r="H71" s="126"/>
    </row>
    <row r="72" spans="1:10" ht="15.75" x14ac:dyDescent="0.25">
      <c r="A72" s="110"/>
      <c r="B72" s="51" t="s">
        <v>98</v>
      </c>
      <c r="C72" s="52"/>
      <c r="D72" s="53">
        <v>6</v>
      </c>
      <c r="E72" s="124">
        <v>0</v>
      </c>
      <c r="F72" s="124"/>
      <c r="G72" s="125">
        <f t="shared" si="0"/>
        <v>0</v>
      </c>
      <c r="H72" s="126"/>
    </row>
    <row r="73" spans="1:10" ht="15.75" x14ac:dyDescent="0.25">
      <c r="A73" s="110"/>
      <c r="B73" s="51" t="s">
        <v>99</v>
      </c>
      <c r="C73" s="52"/>
      <c r="D73" s="53">
        <v>2</v>
      </c>
      <c r="E73" s="124">
        <v>0</v>
      </c>
      <c r="F73" s="124"/>
      <c r="G73" s="125">
        <f t="shared" si="0"/>
        <v>0</v>
      </c>
      <c r="H73" s="126"/>
    </row>
    <row r="74" spans="1:10" ht="15.75" x14ac:dyDescent="0.25">
      <c r="A74" s="110"/>
      <c r="B74" s="51" t="s">
        <v>100</v>
      </c>
      <c r="C74" s="52"/>
      <c r="D74" s="53">
        <v>4</v>
      </c>
      <c r="E74" s="124">
        <v>0</v>
      </c>
      <c r="F74" s="124"/>
      <c r="G74" s="125">
        <f t="shared" si="0"/>
        <v>0</v>
      </c>
      <c r="H74" s="126"/>
    </row>
    <row r="75" spans="1:10" ht="15.75" x14ac:dyDescent="0.25">
      <c r="A75" s="110"/>
      <c r="B75" s="51" t="s">
        <v>101</v>
      </c>
      <c r="C75" s="52"/>
      <c r="D75" s="53">
        <v>6</v>
      </c>
      <c r="E75" s="124">
        <v>0</v>
      </c>
      <c r="F75" s="124"/>
      <c r="G75" s="125">
        <f t="shared" si="0"/>
        <v>0</v>
      </c>
      <c r="H75" s="126"/>
    </row>
    <row r="76" spans="1:10" ht="15.75" x14ac:dyDescent="0.25">
      <c r="A76" s="110"/>
      <c r="B76" s="51" t="s">
        <v>105</v>
      </c>
      <c r="C76" s="52"/>
      <c r="D76" s="53">
        <v>4</v>
      </c>
      <c r="E76" s="124">
        <v>0</v>
      </c>
      <c r="F76" s="124"/>
      <c r="G76" s="125">
        <f t="shared" si="0"/>
        <v>0</v>
      </c>
      <c r="H76" s="126"/>
      <c r="I76" s="54"/>
      <c r="J76" s="54"/>
    </row>
    <row r="77" spans="1:10" ht="15.75" x14ac:dyDescent="0.25">
      <c r="A77" s="110"/>
      <c r="B77" s="51" t="s">
        <v>106</v>
      </c>
      <c r="C77" s="52"/>
      <c r="D77" s="53">
        <v>6</v>
      </c>
      <c r="E77" s="124">
        <v>0</v>
      </c>
      <c r="F77" s="124"/>
      <c r="G77" s="125">
        <f t="shared" si="0"/>
        <v>0</v>
      </c>
      <c r="H77" s="126"/>
    </row>
    <row r="78" spans="1:10" x14ac:dyDescent="0.25">
      <c r="A78" s="110"/>
      <c r="B78" s="55"/>
      <c r="C78" s="56"/>
      <c r="D78" s="56"/>
      <c r="E78" s="56"/>
      <c r="F78" s="56"/>
      <c r="G78" s="121"/>
      <c r="H78" s="122"/>
      <c r="I78" s="57">
        <f>SUM(G69:G77)</f>
        <v>0</v>
      </c>
    </row>
    <row r="79" spans="1:10" ht="15.75" x14ac:dyDescent="0.25">
      <c r="A79" s="110"/>
      <c r="B79" s="111" t="s">
        <v>111</v>
      </c>
      <c r="C79" s="112"/>
      <c r="D79" s="112"/>
      <c r="E79" s="112"/>
      <c r="F79" s="112"/>
      <c r="G79" s="112"/>
      <c r="H79" s="113"/>
    </row>
    <row r="80" spans="1:10" ht="15.75" x14ac:dyDescent="0.25">
      <c r="A80" s="110"/>
      <c r="B80" s="107" t="s">
        <v>103</v>
      </c>
      <c r="C80" s="108"/>
      <c r="D80" s="58">
        <v>8</v>
      </c>
      <c r="E80" s="124">
        <v>0</v>
      </c>
      <c r="F80" s="124"/>
      <c r="G80" s="159">
        <f>SUM(D80*E80)</f>
        <v>0</v>
      </c>
      <c r="H80" s="160"/>
    </row>
    <row r="81" spans="1:10" ht="15.75" x14ac:dyDescent="0.25">
      <c r="A81" s="110"/>
      <c r="B81" s="107" t="s">
        <v>102</v>
      </c>
      <c r="C81" s="108"/>
      <c r="D81" s="58">
        <v>6</v>
      </c>
      <c r="E81" s="124">
        <v>0</v>
      </c>
      <c r="F81" s="124"/>
      <c r="G81" s="159">
        <f>SUM(D81*E81)</f>
        <v>0</v>
      </c>
      <c r="H81" s="160"/>
    </row>
    <row r="82" spans="1:10" ht="15.75" x14ac:dyDescent="0.25">
      <c r="A82" s="110"/>
      <c r="B82" s="107" t="s">
        <v>104</v>
      </c>
      <c r="C82" s="108"/>
      <c r="D82" s="58">
        <v>3</v>
      </c>
      <c r="E82" s="124">
        <v>0</v>
      </c>
      <c r="F82" s="124"/>
      <c r="G82" s="159">
        <f>SUM(D82*E82)</f>
        <v>0</v>
      </c>
      <c r="H82" s="160"/>
    </row>
    <row r="83" spans="1:10" ht="15.75" x14ac:dyDescent="0.25">
      <c r="A83" s="110"/>
      <c r="B83" s="107" t="s">
        <v>107</v>
      </c>
      <c r="C83" s="108"/>
      <c r="D83" s="58">
        <v>6</v>
      </c>
      <c r="E83" s="124">
        <v>0</v>
      </c>
      <c r="F83" s="124"/>
      <c r="G83" s="159">
        <f>SUM(D83*E83)</f>
        <v>0</v>
      </c>
      <c r="H83" s="160"/>
    </row>
    <row r="84" spans="1:10" x14ac:dyDescent="0.25">
      <c r="A84" s="110"/>
      <c r="B84" s="59"/>
      <c r="C84" s="56"/>
      <c r="D84" s="56"/>
      <c r="E84" s="56"/>
      <c r="F84" s="56"/>
      <c r="G84" s="121"/>
      <c r="H84" s="123"/>
      <c r="I84" s="57">
        <f>SUM(G80:G83)</f>
        <v>0</v>
      </c>
    </row>
    <row r="85" spans="1:10" ht="15.75" x14ac:dyDescent="0.25">
      <c r="A85" s="110"/>
      <c r="B85" s="114" t="s">
        <v>109</v>
      </c>
      <c r="C85" s="115"/>
      <c r="D85" s="115"/>
      <c r="E85" s="115"/>
      <c r="F85" s="115"/>
      <c r="G85" s="115"/>
      <c r="H85" s="116"/>
    </row>
    <row r="86" spans="1:10" ht="15.75" x14ac:dyDescent="0.25">
      <c r="A86" s="110"/>
      <c r="B86" s="51" t="s">
        <v>108</v>
      </c>
      <c r="C86" s="52"/>
      <c r="D86" s="58">
        <v>6</v>
      </c>
      <c r="E86" s="124">
        <v>0</v>
      </c>
      <c r="F86" s="124"/>
      <c r="G86" s="159">
        <f>SUM(D86*E86)</f>
        <v>0</v>
      </c>
      <c r="H86" s="160"/>
      <c r="I86" s="57">
        <f>G86</f>
        <v>0</v>
      </c>
    </row>
    <row r="87" spans="1:10" x14ac:dyDescent="0.25">
      <c r="A87" s="110"/>
      <c r="B87" s="8"/>
      <c r="C87" s="60"/>
      <c r="D87" s="60"/>
      <c r="E87" s="60"/>
      <c r="F87" s="60"/>
      <c r="G87" s="60"/>
      <c r="H87" s="61"/>
    </row>
    <row r="88" spans="1:10" ht="6" customHeight="1" x14ac:dyDescent="0.25">
      <c r="A88" s="110"/>
      <c r="B88" s="8"/>
      <c r="C88" s="60"/>
      <c r="D88" s="60"/>
      <c r="E88" s="60"/>
      <c r="F88" s="60"/>
      <c r="G88" s="60"/>
      <c r="H88" s="61"/>
    </row>
    <row r="89" spans="1:10" ht="15.75" customHeight="1" x14ac:dyDescent="0.25">
      <c r="A89" s="110"/>
      <c r="B89" s="8"/>
      <c r="C89" s="60"/>
      <c r="D89" s="60"/>
      <c r="E89" s="109" t="s">
        <v>133</v>
      </c>
      <c r="F89" s="109"/>
      <c r="G89" s="117">
        <f>SUM(I78+I84+I86)</f>
        <v>0</v>
      </c>
      <c r="H89" s="118"/>
    </row>
    <row r="90" spans="1:10" ht="15" customHeight="1" thickBot="1" x14ac:dyDescent="0.3">
      <c r="A90" s="110"/>
      <c r="B90" s="9"/>
      <c r="C90" s="10"/>
      <c r="D90" s="10"/>
      <c r="E90" s="10"/>
      <c r="F90" s="119"/>
      <c r="G90" s="119"/>
      <c r="H90" s="120"/>
    </row>
    <row r="91" spans="1:10" ht="15" customHeight="1" x14ac:dyDescent="0.25">
      <c r="A91" s="49"/>
      <c r="F91" s="57"/>
      <c r="G91" s="57"/>
      <c r="H91" s="57"/>
      <c r="J91" s="74" t="s">
        <v>8</v>
      </c>
    </row>
    <row r="92" spans="1:10" ht="7.5" customHeight="1" x14ac:dyDescent="0.25">
      <c r="A92" s="49"/>
      <c r="F92" s="57"/>
      <c r="G92" s="57"/>
      <c r="H92" s="57"/>
    </row>
    <row r="93" spans="1:10" ht="9.75" customHeight="1" x14ac:dyDescent="0.25">
      <c r="A93" s="49"/>
    </row>
    <row r="94" spans="1:10" ht="31.5" customHeight="1" thickBot="1" x14ac:dyDescent="0.4">
      <c r="B94" s="62" t="s">
        <v>47</v>
      </c>
      <c r="C94" s="129" t="s">
        <v>134</v>
      </c>
      <c r="D94" s="129"/>
      <c r="E94" s="129"/>
      <c r="F94" s="63">
        <f>SUM(F16+F25+F35+F44+F54+F62+G89)</f>
        <v>0</v>
      </c>
    </row>
    <row r="95" spans="1:10" ht="15.75" thickTop="1" x14ac:dyDescent="0.25"/>
    <row r="96" spans="1:10" x14ac:dyDescent="0.25">
      <c r="B96" s="180" t="s">
        <v>114</v>
      </c>
      <c r="C96" s="180"/>
      <c r="D96" s="180"/>
      <c r="E96" s="180"/>
      <c r="F96" s="180"/>
      <c r="G96" s="180"/>
      <c r="H96" s="180"/>
    </row>
    <row r="97" spans="1:8" ht="17.25" customHeight="1" x14ac:dyDescent="0.25">
      <c r="B97" s="180"/>
      <c r="C97" s="180"/>
      <c r="D97" s="180"/>
      <c r="E97" s="180"/>
      <c r="F97" s="180"/>
      <c r="G97" s="180"/>
      <c r="H97" s="180"/>
    </row>
    <row r="98" spans="1:8" ht="12" customHeight="1" x14ac:dyDescent="0.25">
      <c r="B98" s="180"/>
      <c r="C98" s="180"/>
      <c r="D98" s="180"/>
      <c r="E98" s="180"/>
      <c r="F98" s="180"/>
      <c r="G98" s="180"/>
      <c r="H98" s="180"/>
    </row>
    <row r="99" spans="1:8" ht="24.75" customHeight="1" x14ac:dyDescent="0.25">
      <c r="B99" s="180"/>
      <c r="C99" s="180"/>
      <c r="D99" s="180"/>
      <c r="E99" s="180"/>
      <c r="F99" s="180"/>
      <c r="G99" s="180"/>
      <c r="H99" s="180"/>
    </row>
    <row r="100" spans="1:8" ht="9" customHeight="1" x14ac:dyDescent="0.25"/>
    <row r="101" spans="1:8" ht="12" customHeight="1" thickBot="1" x14ac:dyDescent="0.3"/>
    <row r="102" spans="1:8" ht="18.75" customHeight="1" x14ac:dyDescent="0.3">
      <c r="A102" s="150" t="s">
        <v>64</v>
      </c>
      <c r="B102" s="144" t="s">
        <v>56</v>
      </c>
      <c r="C102" s="145"/>
      <c r="D102" s="145"/>
      <c r="E102" s="145"/>
      <c r="F102" s="145"/>
      <c r="G102" s="145"/>
      <c r="H102" s="146"/>
    </row>
    <row r="103" spans="1:8" x14ac:dyDescent="0.25">
      <c r="A103" s="150"/>
      <c r="B103" s="38" t="s">
        <v>127</v>
      </c>
      <c r="C103" s="39" t="s">
        <v>57</v>
      </c>
      <c r="D103" s="22"/>
      <c r="E103" s="127"/>
      <c r="F103" s="128"/>
      <c r="G103" s="175"/>
      <c r="H103" s="176"/>
    </row>
    <row r="104" spans="1:8" x14ac:dyDescent="0.25">
      <c r="A104" s="150"/>
      <c r="B104" s="38" t="s">
        <v>122</v>
      </c>
      <c r="C104" s="39" t="s">
        <v>52</v>
      </c>
      <c r="D104" s="22"/>
      <c r="E104" s="127"/>
      <c r="F104" s="128"/>
      <c r="G104" s="175"/>
      <c r="H104" s="176"/>
    </row>
    <row r="105" spans="1:8" x14ac:dyDescent="0.25">
      <c r="A105" s="150"/>
      <c r="B105" s="35" t="s">
        <v>53</v>
      </c>
      <c r="C105" s="42" t="s">
        <v>13</v>
      </c>
      <c r="D105" s="22"/>
      <c r="E105" s="127"/>
      <c r="F105" s="128"/>
      <c r="G105" s="175"/>
      <c r="H105" s="176"/>
    </row>
    <row r="106" spans="1:8" ht="10.5" customHeight="1" x14ac:dyDescent="0.25">
      <c r="A106" s="150"/>
      <c r="B106" s="4"/>
      <c r="H106" s="25"/>
    </row>
    <row r="107" spans="1:8" ht="15.75" x14ac:dyDescent="0.25">
      <c r="A107" s="150"/>
      <c r="B107" s="4"/>
      <c r="C107" s="91" t="s">
        <v>131</v>
      </c>
      <c r="D107" s="91"/>
      <c r="E107" s="91"/>
      <c r="F107" s="73">
        <v>0</v>
      </c>
      <c r="H107" s="7"/>
    </row>
    <row r="108" spans="1:8" ht="15.75" thickBot="1" x14ac:dyDescent="0.3">
      <c r="A108" s="150"/>
      <c r="B108" s="27"/>
      <c r="C108" s="10"/>
      <c r="D108" s="10"/>
      <c r="E108" s="10"/>
      <c r="F108" s="10"/>
      <c r="G108" s="10"/>
      <c r="H108" s="11"/>
    </row>
    <row r="109" spans="1:8" ht="15" customHeight="1" thickBot="1" x14ac:dyDescent="0.3">
      <c r="A109" s="28"/>
    </row>
    <row r="110" spans="1:8" ht="18.75" customHeight="1" x14ac:dyDescent="0.3">
      <c r="A110" s="148" t="s">
        <v>64</v>
      </c>
      <c r="B110" s="144" t="s">
        <v>89</v>
      </c>
      <c r="C110" s="145"/>
      <c r="D110" s="145"/>
      <c r="E110" s="145"/>
      <c r="F110" s="145"/>
      <c r="G110" s="145"/>
      <c r="H110" s="146"/>
    </row>
    <row r="111" spans="1:8" x14ac:dyDescent="0.25">
      <c r="A111" s="148"/>
      <c r="B111" s="38" t="s">
        <v>129</v>
      </c>
      <c r="C111" s="39" t="s">
        <v>54</v>
      </c>
      <c r="D111" s="22"/>
      <c r="E111" s="127"/>
      <c r="F111" s="128"/>
      <c r="G111" s="175"/>
      <c r="H111" s="176"/>
    </row>
    <row r="112" spans="1:8" x14ac:dyDescent="0.25">
      <c r="A112" s="148"/>
      <c r="B112" s="35" t="s">
        <v>11</v>
      </c>
      <c r="C112" s="42" t="s">
        <v>13</v>
      </c>
      <c r="D112" s="22"/>
      <c r="E112" s="127"/>
      <c r="F112" s="128"/>
      <c r="G112" s="175"/>
      <c r="H112" s="176"/>
    </row>
    <row r="113" spans="1:10" x14ac:dyDescent="0.25">
      <c r="A113" s="148"/>
      <c r="B113" s="35" t="s">
        <v>87</v>
      </c>
      <c r="C113" s="42" t="s">
        <v>88</v>
      </c>
      <c r="D113" s="22"/>
      <c r="E113" s="127"/>
      <c r="F113" s="128"/>
      <c r="G113" s="175"/>
      <c r="H113" s="176"/>
    </row>
    <row r="114" spans="1:10" ht="15.75" customHeight="1" x14ac:dyDescent="0.25">
      <c r="A114" s="148"/>
      <c r="B114" s="4"/>
      <c r="E114" s="45" t="s">
        <v>112</v>
      </c>
      <c r="F114" s="76">
        <v>0</v>
      </c>
      <c r="H114" s="25"/>
    </row>
    <row r="115" spans="1:10" ht="15.75" customHeight="1" x14ac:dyDescent="0.25">
      <c r="A115" s="148"/>
      <c r="B115" s="4"/>
      <c r="C115" s="95" t="s">
        <v>132</v>
      </c>
      <c r="D115" s="95"/>
      <c r="E115" s="95"/>
      <c r="F115" s="78">
        <f>SUM(F114*2)</f>
        <v>0</v>
      </c>
      <c r="H115" s="7"/>
    </row>
    <row r="116" spans="1:10" ht="12.75" customHeight="1" thickBot="1" x14ac:dyDescent="0.3">
      <c r="A116" s="148"/>
      <c r="B116" s="27"/>
      <c r="C116" s="10"/>
      <c r="D116" s="10"/>
      <c r="E116" s="10"/>
      <c r="F116" s="10"/>
      <c r="G116" s="10"/>
      <c r="H116" s="11"/>
    </row>
    <row r="117" spans="1:10" ht="24.75" customHeight="1" thickBot="1" x14ac:dyDescent="0.3">
      <c r="A117" s="64"/>
    </row>
    <row r="118" spans="1:10" ht="18.75" x14ac:dyDescent="0.3">
      <c r="A118" s="167" t="s">
        <v>64</v>
      </c>
      <c r="B118" s="144" t="s">
        <v>56</v>
      </c>
      <c r="C118" s="145"/>
      <c r="D118" s="145"/>
      <c r="E118" s="145"/>
      <c r="F118" s="145"/>
      <c r="G118" s="145"/>
      <c r="H118" s="146"/>
    </row>
    <row r="119" spans="1:10" ht="15" customHeight="1" x14ac:dyDescent="0.25">
      <c r="A119" s="167"/>
      <c r="B119" s="38" t="s">
        <v>127</v>
      </c>
      <c r="C119" s="39" t="s">
        <v>50</v>
      </c>
      <c r="D119" s="22"/>
      <c r="E119" s="127"/>
      <c r="F119" s="128"/>
      <c r="G119" s="175"/>
      <c r="H119" s="176"/>
    </row>
    <row r="120" spans="1:10" x14ac:dyDescent="0.25">
      <c r="A120" s="167"/>
      <c r="B120" s="38" t="s">
        <v>51</v>
      </c>
      <c r="C120" s="39" t="s">
        <v>52</v>
      </c>
      <c r="D120" s="22"/>
      <c r="E120" s="127"/>
      <c r="F120" s="128"/>
      <c r="G120" s="175"/>
      <c r="H120" s="176"/>
    </row>
    <row r="121" spans="1:10" x14ac:dyDescent="0.25">
      <c r="A121" s="167"/>
      <c r="B121" s="35" t="s">
        <v>53</v>
      </c>
      <c r="C121" s="42" t="s">
        <v>13</v>
      </c>
      <c r="D121" s="22"/>
      <c r="E121" s="127"/>
      <c r="F121" s="128"/>
      <c r="G121" s="175"/>
      <c r="H121" s="176"/>
    </row>
    <row r="122" spans="1:10" x14ac:dyDescent="0.25">
      <c r="A122" s="167"/>
      <c r="B122" s="4"/>
      <c r="H122" s="25"/>
    </row>
    <row r="123" spans="1:10" ht="15.75" x14ac:dyDescent="0.25">
      <c r="A123" s="167"/>
      <c r="B123" s="4"/>
      <c r="C123" s="91" t="s">
        <v>131</v>
      </c>
      <c r="D123" s="91"/>
      <c r="E123" s="91"/>
      <c r="F123" s="73">
        <v>0</v>
      </c>
      <c r="H123" s="7"/>
    </row>
    <row r="124" spans="1:10" ht="15.75" thickBot="1" x14ac:dyDescent="0.3">
      <c r="A124" s="167"/>
      <c r="B124" s="27"/>
      <c r="C124" s="10"/>
      <c r="D124" s="10"/>
      <c r="E124" s="10"/>
      <c r="F124" s="10"/>
      <c r="G124" s="10"/>
      <c r="H124" s="11"/>
    </row>
    <row r="125" spans="1:10" ht="24" customHeight="1" thickBot="1" x14ac:dyDescent="0.3">
      <c r="A125" s="49"/>
      <c r="B125" s="65"/>
      <c r="C125" s="65"/>
      <c r="D125" s="22"/>
      <c r="E125" s="65"/>
      <c r="F125" s="66"/>
      <c r="G125" s="67"/>
      <c r="H125" s="67"/>
      <c r="J125" s="74" t="s">
        <v>12</v>
      </c>
    </row>
    <row r="126" spans="1:10" ht="18.75" x14ac:dyDescent="0.3">
      <c r="A126" s="167" t="s">
        <v>64</v>
      </c>
      <c r="B126" s="144" t="s">
        <v>59</v>
      </c>
      <c r="C126" s="145"/>
      <c r="D126" s="145"/>
      <c r="E126" s="145"/>
      <c r="F126" s="145"/>
      <c r="G126" s="145"/>
      <c r="H126" s="146"/>
    </row>
    <row r="127" spans="1:10" x14ac:dyDescent="0.25">
      <c r="A127" s="167"/>
      <c r="B127" s="38" t="s">
        <v>127</v>
      </c>
      <c r="C127" s="39" t="s">
        <v>58</v>
      </c>
      <c r="D127" s="22"/>
      <c r="E127" s="127"/>
      <c r="F127" s="128"/>
      <c r="G127" s="135"/>
      <c r="H127" s="139"/>
    </row>
    <row r="128" spans="1:10" x14ac:dyDescent="0.25">
      <c r="A128" s="167"/>
      <c r="B128" s="35" t="s">
        <v>11</v>
      </c>
      <c r="C128" s="42" t="s">
        <v>13</v>
      </c>
      <c r="D128" s="22"/>
      <c r="E128" s="127"/>
      <c r="F128" s="128"/>
      <c r="G128" s="137"/>
      <c r="H128" s="139"/>
    </row>
    <row r="129" spans="1:8" x14ac:dyDescent="0.25">
      <c r="A129" s="167"/>
      <c r="B129" s="4"/>
      <c r="H129" s="25"/>
    </row>
    <row r="130" spans="1:8" ht="15.75" x14ac:dyDescent="0.25">
      <c r="A130" s="167"/>
      <c r="B130" s="4"/>
      <c r="C130" s="91" t="s">
        <v>131</v>
      </c>
      <c r="D130" s="91"/>
      <c r="E130" s="91"/>
      <c r="F130" s="73">
        <v>0</v>
      </c>
      <c r="H130" s="48"/>
    </row>
    <row r="131" spans="1:8" ht="15.75" thickBot="1" x14ac:dyDescent="0.3">
      <c r="A131" s="167"/>
      <c r="B131" s="27"/>
      <c r="C131" s="10"/>
      <c r="D131" s="10"/>
      <c r="E131" s="10"/>
      <c r="F131" s="10"/>
      <c r="G131" s="10"/>
      <c r="H131" s="11"/>
    </row>
    <row r="132" spans="1:8" ht="19.5" thickBot="1" x14ac:dyDescent="0.35">
      <c r="A132" s="68"/>
      <c r="B132" s="173"/>
      <c r="C132" s="174"/>
      <c r="D132" s="174"/>
      <c r="E132" s="174"/>
      <c r="F132" s="174"/>
      <c r="G132" s="174"/>
      <c r="H132" s="174"/>
    </row>
    <row r="133" spans="1:8" ht="18.75" x14ac:dyDescent="0.3">
      <c r="A133" s="167" t="s">
        <v>64</v>
      </c>
      <c r="B133" s="144" t="s">
        <v>60</v>
      </c>
      <c r="C133" s="145"/>
      <c r="D133" s="145"/>
      <c r="E133" s="145"/>
      <c r="F133" s="145"/>
      <c r="G133" s="145"/>
      <c r="H133" s="146"/>
    </row>
    <row r="134" spans="1:8" x14ac:dyDescent="0.25">
      <c r="A134" s="167"/>
      <c r="B134" s="38" t="s">
        <v>127</v>
      </c>
      <c r="C134" s="39" t="s">
        <v>58</v>
      </c>
      <c r="D134" s="22"/>
      <c r="E134" s="127"/>
      <c r="F134" s="128"/>
      <c r="G134" s="135"/>
      <c r="H134" s="139"/>
    </row>
    <row r="135" spans="1:8" x14ac:dyDescent="0.25">
      <c r="A135" s="167"/>
      <c r="B135" s="35" t="s">
        <v>11</v>
      </c>
      <c r="C135" s="42" t="s">
        <v>13</v>
      </c>
      <c r="D135" s="22"/>
      <c r="E135" s="127"/>
      <c r="F135" s="128"/>
      <c r="G135" s="137"/>
      <c r="H135" s="139"/>
    </row>
    <row r="136" spans="1:8" x14ac:dyDescent="0.25">
      <c r="A136" s="167"/>
      <c r="B136" s="4"/>
      <c r="H136" s="25"/>
    </row>
    <row r="137" spans="1:8" ht="15.75" customHeight="1" x14ac:dyDescent="0.25">
      <c r="A137" s="167"/>
      <c r="B137" s="4"/>
      <c r="E137" s="26" t="s">
        <v>4</v>
      </c>
      <c r="F137" s="73">
        <v>0</v>
      </c>
      <c r="H137" s="48"/>
    </row>
    <row r="138" spans="1:8" ht="15.75" thickBot="1" x14ac:dyDescent="0.3">
      <c r="A138" s="167"/>
      <c r="B138" s="27"/>
      <c r="C138" s="10"/>
      <c r="D138" s="10"/>
      <c r="E138" s="10"/>
      <c r="F138" s="10"/>
      <c r="G138" s="10"/>
      <c r="H138" s="11"/>
    </row>
    <row r="139" spans="1:8" ht="15.75" thickBot="1" x14ac:dyDescent="0.3">
      <c r="A139" s="68"/>
      <c r="B139" s="29"/>
    </row>
    <row r="140" spans="1:8" ht="18.75" customHeight="1" x14ac:dyDescent="0.3">
      <c r="A140" s="167" t="s">
        <v>64</v>
      </c>
      <c r="B140" s="144" t="s">
        <v>65</v>
      </c>
      <c r="C140" s="145"/>
      <c r="D140" s="145"/>
      <c r="E140" s="145"/>
      <c r="F140" s="145"/>
      <c r="G140" s="145"/>
      <c r="H140" s="146"/>
    </row>
    <row r="141" spans="1:8" x14ac:dyDescent="0.25">
      <c r="A141" s="167"/>
      <c r="B141" s="38" t="s">
        <v>129</v>
      </c>
      <c r="C141" s="39" t="s">
        <v>61</v>
      </c>
      <c r="D141" s="22"/>
      <c r="E141" s="127"/>
      <c r="F141" s="128"/>
      <c r="G141" s="175"/>
      <c r="H141" s="176"/>
    </row>
    <row r="142" spans="1:8" ht="15" customHeight="1" x14ac:dyDescent="0.25">
      <c r="A142" s="167"/>
      <c r="B142" s="35" t="s">
        <v>11</v>
      </c>
      <c r="C142" s="42" t="s">
        <v>13</v>
      </c>
      <c r="D142" s="22"/>
      <c r="E142" s="127"/>
      <c r="F142" s="128"/>
      <c r="G142" s="175"/>
      <c r="H142" s="176"/>
    </row>
    <row r="143" spans="1:8" ht="15" customHeight="1" x14ac:dyDescent="0.25">
      <c r="A143" s="167"/>
      <c r="B143" s="4"/>
      <c r="E143" s="45" t="s">
        <v>112</v>
      </c>
      <c r="F143" s="76">
        <v>0</v>
      </c>
      <c r="H143" s="25"/>
    </row>
    <row r="144" spans="1:8" ht="15.75" customHeight="1" x14ac:dyDescent="0.25">
      <c r="A144" s="167"/>
      <c r="B144" s="4"/>
      <c r="E144" s="26" t="s">
        <v>4</v>
      </c>
      <c r="F144" s="73">
        <f>SUM(F143*2)</f>
        <v>0</v>
      </c>
      <c r="H144" s="7"/>
    </row>
    <row r="145" spans="1:10" ht="15.75" thickBot="1" x14ac:dyDescent="0.3">
      <c r="A145" s="167"/>
      <c r="B145" s="27"/>
      <c r="C145" s="10"/>
      <c r="D145" s="10"/>
      <c r="E145" s="10"/>
      <c r="F145" s="10"/>
      <c r="G145" s="10"/>
      <c r="H145" s="11"/>
    </row>
    <row r="146" spans="1:10" ht="15" customHeight="1" x14ac:dyDescent="0.25"/>
    <row r="147" spans="1:10" ht="31.5" customHeight="1" thickBot="1" x14ac:dyDescent="0.4">
      <c r="B147" s="62" t="s">
        <v>62</v>
      </c>
      <c r="C147" s="129" t="s">
        <v>134</v>
      </c>
      <c r="D147" s="129"/>
      <c r="E147" s="129"/>
      <c r="F147" s="63">
        <f>SUM(F107+F115+F123+F130+F137+F144)</f>
        <v>0</v>
      </c>
    </row>
    <row r="148" spans="1:10" ht="15" customHeight="1" thickTop="1" x14ac:dyDescent="0.25"/>
    <row r="149" spans="1:10" ht="6" customHeight="1" thickBot="1" x14ac:dyDescent="0.3"/>
    <row r="150" spans="1:10" ht="18.75" customHeight="1" x14ac:dyDescent="0.3">
      <c r="A150" s="150" t="s">
        <v>66</v>
      </c>
      <c r="B150" s="144" t="s">
        <v>67</v>
      </c>
      <c r="C150" s="145"/>
      <c r="D150" s="145"/>
      <c r="E150" s="145"/>
      <c r="F150" s="145"/>
      <c r="G150" s="145"/>
      <c r="H150" s="146"/>
    </row>
    <row r="151" spans="1:10" ht="15" customHeight="1" x14ac:dyDescent="0.25">
      <c r="A151" s="150"/>
      <c r="B151" s="38" t="s">
        <v>127</v>
      </c>
      <c r="C151" s="39" t="s">
        <v>63</v>
      </c>
      <c r="D151" s="22"/>
      <c r="E151" s="127"/>
      <c r="F151" s="128"/>
      <c r="G151" s="135"/>
      <c r="H151" s="139"/>
    </row>
    <row r="152" spans="1:10" ht="15" customHeight="1" x14ac:dyDescent="0.25">
      <c r="A152" s="150"/>
      <c r="B152" s="35" t="s">
        <v>11</v>
      </c>
      <c r="C152" s="42" t="s">
        <v>68</v>
      </c>
      <c r="D152" s="22"/>
      <c r="E152" s="127"/>
      <c r="F152" s="128"/>
      <c r="G152" s="137"/>
      <c r="H152" s="139"/>
    </row>
    <row r="153" spans="1:10" ht="15" customHeight="1" x14ac:dyDescent="0.25">
      <c r="A153" s="150"/>
      <c r="B153" s="4"/>
      <c r="H153" s="25"/>
    </row>
    <row r="154" spans="1:10" ht="15" customHeight="1" x14ac:dyDescent="0.25">
      <c r="A154" s="150"/>
      <c r="B154" s="4"/>
      <c r="C154" s="91" t="s">
        <v>131</v>
      </c>
      <c r="D154" s="91"/>
      <c r="E154" s="91"/>
      <c r="F154" s="73">
        <v>0</v>
      </c>
      <c r="H154" s="48"/>
    </row>
    <row r="155" spans="1:10" ht="15" customHeight="1" thickBot="1" x14ac:dyDescent="0.3">
      <c r="A155" s="150"/>
      <c r="B155" s="27"/>
      <c r="C155" s="10"/>
      <c r="D155" s="10"/>
      <c r="E155" s="10"/>
      <c r="F155" s="10"/>
      <c r="G155" s="10"/>
      <c r="H155" s="11"/>
    </row>
    <row r="156" spans="1:10" ht="15" customHeight="1" x14ac:dyDescent="0.25">
      <c r="B156" s="29"/>
    </row>
    <row r="157" spans="1:10" ht="15" customHeight="1" x14ac:dyDescent="0.25">
      <c r="B157" s="147"/>
      <c r="C157" s="147"/>
      <c r="D157" s="147"/>
      <c r="E157" s="147"/>
      <c r="F157" s="147"/>
      <c r="G157" s="147"/>
      <c r="H157" s="147"/>
      <c r="J157" s="74" t="s">
        <v>83</v>
      </c>
    </row>
    <row r="158" spans="1:10" ht="15" customHeight="1" x14ac:dyDescent="0.25">
      <c r="B158" s="147"/>
      <c r="C158" s="147"/>
      <c r="D158" s="147"/>
      <c r="E158" s="147"/>
      <c r="F158" s="147"/>
      <c r="G158" s="147"/>
      <c r="H158" s="147"/>
    </row>
    <row r="159" spans="1:10" ht="15" customHeight="1" thickBot="1" x14ac:dyDescent="0.3">
      <c r="B159" s="29"/>
    </row>
    <row r="160" spans="1:10" ht="18.75" customHeight="1" x14ac:dyDescent="0.3">
      <c r="A160" s="131" t="s">
        <v>66</v>
      </c>
      <c r="B160" s="144" t="s">
        <v>72</v>
      </c>
      <c r="C160" s="145"/>
      <c r="D160" s="145"/>
      <c r="E160" s="145"/>
      <c r="F160" s="145"/>
      <c r="G160" s="145"/>
      <c r="H160" s="146"/>
    </row>
    <row r="161" spans="1:8" ht="15" customHeight="1" x14ac:dyDescent="0.25">
      <c r="A161" s="131"/>
      <c r="B161" s="38" t="s">
        <v>127</v>
      </c>
      <c r="C161" s="39" t="s">
        <v>57</v>
      </c>
      <c r="D161" s="22"/>
      <c r="E161" s="127"/>
      <c r="F161" s="128"/>
      <c r="G161" s="135"/>
      <c r="H161" s="138"/>
    </row>
    <row r="162" spans="1:8" ht="15" customHeight="1" x14ac:dyDescent="0.25">
      <c r="A162" s="131"/>
      <c r="B162" s="35" t="s">
        <v>11</v>
      </c>
      <c r="C162" s="42" t="s">
        <v>71</v>
      </c>
      <c r="D162" s="22"/>
      <c r="E162" s="141"/>
      <c r="F162" s="142"/>
      <c r="G162" s="136"/>
      <c r="H162" s="139"/>
    </row>
    <row r="163" spans="1:8" ht="15" customHeight="1" x14ac:dyDescent="0.25">
      <c r="A163" s="131"/>
      <c r="B163" s="70" t="s">
        <v>69</v>
      </c>
      <c r="C163" s="42" t="s">
        <v>70</v>
      </c>
      <c r="D163" s="22"/>
      <c r="E163" s="143"/>
      <c r="F163" s="143"/>
      <c r="G163" s="137"/>
      <c r="H163" s="140"/>
    </row>
    <row r="164" spans="1:8" ht="15" customHeight="1" x14ac:dyDescent="0.25">
      <c r="A164" s="131"/>
      <c r="B164" s="4"/>
      <c r="H164" s="7"/>
    </row>
    <row r="165" spans="1:8" ht="15" customHeight="1" x14ac:dyDescent="0.25">
      <c r="A165" s="131"/>
      <c r="B165" s="4"/>
      <c r="C165" s="91" t="s">
        <v>131</v>
      </c>
      <c r="D165" s="91"/>
      <c r="E165" s="91"/>
      <c r="F165" s="73">
        <v>0</v>
      </c>
      <c r="H165" s="48"/>
    </row>
    <row r="166" spans="1:8" ht="15" customHeight="1" thickBot="1" x14ac:dyDescent="0.3">
      <c r="A166" s="131"/>
      <c r="B166" s="27"/>
      <c r="C166" s="10"/>
      <c r="D166" s="10"/>
      <c r="E166" s="10"/>
      <c r="F166" s="10"/>
      <c r="G166" s="10"/>
      <c r="H166" s="11"/>
    </row>
    <row r="167" spans="1:8" ht="15" customHeight="1" x14ac:dyDescent="0.25">
      <c r="A167" s="69"/>
      <c r="B167" s="29"/>
    </row>
    <row r="168" spans="1:8" ht="15" customHeight="1" x14ac:dyDescent="0.25">
      <c r="A168" s="69"/>
      <c r="B168" s="29"/>
    </row>
    <row r="169" spans="1:8" ht="31.5" customHeight="1" thickBot="1" x14ac:dyDescent="0.4">
      <c r="B169" s="62" t="s">
        <v>74</v>
      </c>
      <c r="C169" s="129" t="s">
        <v>134</v>
      </c>
      <c r="D169" s="129"/>
      <c r="E169" s="129"/>
      <c r="F169" s="63">
        <f>SUM(F154+F165)</f>
        <v>0</v>
      </c>
    </row>
    <row r="170" spans="1:8" ht="31.5" customHeight="1" thickTop="1" x14ac:dyDescent="0.35">
      <c r="B170" s="71"/>
      <c r="C170" s="72"/>
      <c r="D170" s="72"/>
      <c r="E170" s="72"/>
      <c r="F170" s="6"/>
    </row>
    <row r="171" spans="1:8" ht="15" customHeight="1" thickBot="1" x14ac:dyDescent="0.3">
      <c r="A171" s="69"/>
      <c r="B171" s="29"/>
    </row>
    <row r="172" spans="1:8" ht="18.75" customHeight="1" x14ac:dyDescent="0.3">
      <c r="A172" s="131" t="s">
        <v>73</v>
      </c>
      <c r="B172" s="144" t="s">
        <v>76</v>
      </c>
      <c r="C172" s="145"/>
      <c r="D172" s="145"/>
      <c r="E172" s="145"/>
      <c r="F172" s="145"/>
      <c r="G172" s="145"/>
      <c r="H172" s="146"/>
    </row>
    <row r="173" spans="1:8" ht="15" customHeight="1" x14ac:dyDescent="0.25">
      <c r="A173" s="131"/>
      <c r="B173" s="38" t="s">
        <v>126</v>
      </c>
      <c r="C173" s="39" t="s">
        <v>34</v>
      </c>
      <c r="D173" s="22"/>
      <c r="E173" s="127"/>
      <c r="F173" s="128"/>
      <c r="G173" s="135"/>
      <c r="H173" s="138"/>
    </row>
    <row r="174" spans="1:8" ht="15" customHeight="1" x14ac:dyDescent="0.25">
      <c r="A174" s="131"/>
      <c r="B174" s="35" t="s">
        <v>11</v>
      </c>
      <c r="C174" s="42" t="s">
        <v>71</v>
      </c>
      <c r="D174" s="22"/>
      <c r="E174" s="141"/>
      <c r="F174" s="142"/>
      <c r="G174" s="136"/>
      <c r="H174" s="139"/>
    </row>
    <row r="175" spans="1:8" x14ac:dyDescent="0.25">
      <c r="A175" s="131"/>
      <c r="B175" s="70" t="s">
        <v>69</v>
      </c>
      <c r="C175" s="42" t="s">
        <v>70</v>
      </c>
      <c r="D175" s="22"/>
      <c r="E175" s="143"/>
      <c r="F175" s="143"/>
      <c r="G175" s="137"/>
      <c r="H175" s="140"/>
    </row>
    <row r="176" spans="1:8" x14ac:dyDescent="0.25">
      <c r="A176" s="131"/>
      <c r="B176" s="4"/>
      <c r="H176" s="7"/>
    </row>
    <row r="177" spans="1:10" ht="15.75" x14ac:dyDescent="0.25">
      <c r="A177" s="131"/>
      <c r="B177" s="4"/>
      <c r="C177" s="91" t="s">
        <v>131</v>
      </c>
      <c r="D177" s="91"/>
      <c r="E177" s="91"/>
      <c r="F177" s="73">
        <v>0</v>
      </c>
      <c r="H177" s="48"/>
    </row>
    <row r="178" spans="1:10" ht="15.75" thickBot="1" x14ac:dyDescent="0.3">
      <c r="A178" s="131"/>
      <c r="B178" s="27"/>
      <c r="C178" s="10"/>
      <c r="D178" s="10"/>
      <c r="E178" s="10"/>
      <c r="F178" s="10"/>
      <c r="G178" s="10"/>
      <c r="H178" s="11"/>
    </row>
    <row r="179" spans="1:10" ht="15.75" thickBot="1" x14ac:dyDescent="0.3">
      <c r="A179" s="69"/>
      <c r="B179" s="29"/>
    </row>
    <row r="180" spans="1:10" ht="18.75" customHeight="1" x14ac:dyDescent="0.3">
      <c r="A180" s="131" t="s">
        <v>73</v>
      </c>
      <c r="B180" s="144" t="s">
        <v>79</v>
      </c>
      <c r="C180" s="145"/>
      <c r="D180" s="145"/>
      <c r="E180" s="145"/>
      <c r="F180" s="145"/>
      <c r="G180" s="145"/>
      <c r="H180" s="146"/>
    </row>
    <row r="181" spans="1:10" x14ac:dyDescent="0.25">
      <c r="A181" s="131"/>
      <c r="B181" s="38" t="s">
        <v>126</v>
      </c>
      <c r="C181" s="39" t="s">
        <v>57</v>
      </c>
      <c r="D181" s="22"/>
      <c r="E181" s="127"/>
      <c r="F181" s="128"/>
      <c r="G181" s="135"/>
      <c r="H181" s="138"/>
    </row>
    <row r="182" spans="1:10" x14ac:dyDescent="0.25">
      <c r="A182" s="131"/>
      <c r="B182" s="35" t="s">
        <v>11</v>
      </c>
      <c r="C182" s="42" t="s">
        <v>71</v>
      </c>
      <c r="D182" s="22"/>
      <c r="E182" s="141"/>
      <c r="F182" s="142"/>
      <c r="G182" s="136"/>
      <c r="H182" s="139"/>
    </row>
    <row r="183" spans="1:10" x14ac:dyDescent="0.25">
      <c r="A183" s="131"/>
      <c r="B183" s="70" t="s">
        <v>80</v>
      </c>
      <c r="C183" s="42" t="s">
        <v>81</v>
      </c>
      <c r="D183" s="22"/>
      <c r="E183" s="143"/>
      <c r="F183" s="143"/>
      <c r="G183" s="137"/>
      <c r="H183" s="140"/>
    </row>
    <row r="184" spans="1:10" x14ac:dyDescent="0.25">
      <c r="A184" s="131"/>
      <c r="B184" s="4"/>
      <c r="H184" s="7"/>
    </row>
    <row r="185" spans="1:10" ht="15.75" x14ac:dyDescent="0.25">
      <c r="A185" s="131"/>
      <c r="B185" s="4"/>
      <c r="C185" s="91" t="s">
        <v>131</v>
      </c>
      <c r="D185" s="91"/>
      <c r="E185" s="91"/>
      <c r="F185" s="73">
        <v>0</v>
      </c>
      <c r="H185" s="48"/>
    </row>
    <row r="186" spans="1:10" ht="15.75" thickBot="1" x14ac:dyDescent="0.3">
      <c r="A186" s="131"/>
      <c r="B186" s="27"/>
      <c r="C186" s="10"/>
      <c r="D186" s="10"/>
      <c r="E186" s="10"/>
      <c r="F186" s="10"/>
      <c r="G186" s="10"/>
      <c r="H186" s="11"/>
    </row>
    <row r="187" spans="1:10" x14ac:dyDescent="0.25">
      <c r="A187" s="69"/>
      <c r="B187" s="29"/>
    </row>
    <row r="188" spans="1:10" x14ac:dyDescent="0.25">
      <c r="A188" s="69"/>
      <c r="B188" s="29"/>
      <c r="J188" s="74" t="s">
        <v>84</v>
      </c>
    </row>
    <row r="189" spans="1:10" ht="33.75" customHeight="1" thickBot="1" x14ac:dyDescent="0.3">
      <c r="A189" s="69"/>
      <c r="B189" s="29"/>
    </row>
    <row r="190" spans="1:10" ht="18.75" customHeight="1" x14ac:dyDescent="0.3">
      <c r="A190" s="131" t="s">
        <v>73</v>
      </c>
      <c r="B190" s="144" t="s">
        <v>77</v>
      </c>
      <c r="C190" s="145"/>
      <c r="D190" s="145"/>
      <c r="E190" s="145"/>
      <c r="F190" s="145"/>
      <c r="G190" s="145"/>
      <c r="H190" s="146"/>
    </row>
    <row r="191" spans="1:10" x14ac:dyDescent="0.25">
      <c r="A191" s="131"/>
      <c r="B191" s="38" t="s">
        <v>126</v>
      </c>
      <c r="C191" s="39" t="s">
        <v>78</v>
      </c>
      <c r="D191" s="22"/>
      <c r="E191" s="127"/>
      <c r="F191" s="128"/>
      <c r="G191" s="135"/>
      <c r="H191" s="138"/>
    </row>
    <row r="192" spans="1:10" x14ac:dyDescent="0.25">
      <c r="A192" s="131"/>
      <c r="B192" s="35" t="s">
        <v>11</v>
      </c>
      <c r="C192" s="42" t="s">
        <v>71</v>
      </c>
      <c r="D192" s="22"/>
      <c r="E192" s="141"/>
      <c r="F192" s="142"/>
      <c r="G192" s="136"/>
      <c r="H192" s="139"/>
    </row>
    <row r="193" spans="1:8" x14ac:dyDescent="0.25">
      <c r="A193" s="131"/>
      <c r="B193" s="70" t="s">
        <v>82</v>
      </c>
      <c r="C193" s="42">
        <v>11</v>
      </c>
      <c r="D193" s="22"/>
      <c r="E193" s="143"/>
      <c r="F193" s="143"/>
      <c r="G193" s="137"/>
      <c r="H193" s="140"/>
    </row>
    <row r="194" spans="1:8" x14ac:dyDescent="0.25">
      <c r="A194" s="131"/>
      <c r="B194" s="4"/>
      <c r="H194" s="7"/>
    </row>
    <row r="195" spans="1:8" ht="15.75" x14ac:dyDescent="0.25">
      <c r="A195" s="131"/>
      <c r="B195" s="4"/>
      <c r="C195" s="91" t="s">
        <v>131</v>
      </c>
      <c r="D195" s="91"/>
      <c r="E195" s="91"/>
      <c r="F195" s="73">
        <v>0</v>
      </c>
      <c r="H195" s="48"/>
    </row>
    <row r="196" spans="1:8" ht="15.75" thickBot="1" x14ac:dyDescent="0.3">
      <c r="A196" s="131"/>
      <c r="B196" s="27"/>
      <c r="C196" s="10"/>
      <c r="D196" s="10"/>
      <c r="E196" s="10"/>
      <c r="F196" s="10"/>
      <c r="G196" s="10"/>
      <c r="H196" s="11"/>
    </row>
    <row r="197" spans="1:8" x14ac:dyDescent="0.25">
      <c r="A197" s="69"/>
      <c r="B197" s="29"/>
    </row>
    <row r="198" spans="1:8" x14ac:dyDescent="0.25">
      <c r="A198" s="69"/>
      <c r="B198" s="29"/>
    </row>
    <row r="199" spans="1:8" ht="31.5" customHeight="1" thickBot="1" x14ac:dyDescent="0.4">
      <c r="B199" s="62" t="s">
        <v>75</v>
      </c>
      <c r="C199" s="130" t="s">
        <v>134</v>
      </c>
      <c r="D199" s="130"/>
      <c r="E199" s="130"/>
      <c r="F199" s="63">
        <f>SUM(F177+F185+F195)</f>
        <v>0</v>
      </c>
    </row>
    <row r="200" spans="1:8" ht="31.5" customHeight="1" thickTop="1" thickBot="1" x14ac:dyDescent="0.4">
      <c r="B200" s="71"/>
      <c r="C200" s="72"/>
      <c r="D200" s="72"/>
      <c r="E200" s="72"/>
      <c r="F200" s="6"/>
    </row>
    <row r="201" spans="1:8" ht="37.5" customHeight="1" x14ac:dyDescent="0.3">
      <c r="A201" s="131"/>
      <c r="B201" s="132" t="s">
        <v>140</v>
      </c>
      <c r="C201" s="133"/>
      <c r="D201" s="133"/>
      <c r="E201" s="133"/>
      <c r="F201" s="133"/>
      <c r="G201" s="133"/>
      <c r="H201" s="134"/>
    </row>
    <row r="202" spans="1:8" ht="15" customHeight="1" x14ac:dyDescent="0.25">
      <c r="A202" s="131"/>
      <c r="B202" s="4"/>
      <c r="H202" s="7"/>
    </row>
    <row r="203" spans="1:8" ht="15.75" x14ac:dyDescent="0.25">
      <c r="A203" s="131"/>
      <c r="B203" s="4"/>
      <c r="C203" s="91" t="s">
        <v>131</v>
      </c>
      <c r="D203" s="91"/>
      <c r="E203" s="91"/>
      <c r="F203" s="73">
        <v>0</v>
      </c>
      <c r="H203" s="48"/>
    </row>
    <row r="204" spans="1:8" ht="15.75" thickBot="1" x14ac:dyDescent="0.3">
      <c r="A204" s="131"/>
      <c r="B204" s="27"/>
      <c r="C204" s="10"/>
      <c r="D204" s="10"/>
      <c r="E204" s="10"/>
      <c r="F204" s="10"/>
      <c r="G204" s="10"/>
      <c r="H204" s="11"/>
    </row>
    <row r="205" spans="1:8" ht="15.75" thickBot="1" x14ac:dyDescent="0.3">
      <c r="A205" s="69"/>
      <c r="B205" s="29"/>
    </row>
    <row r="206" spans="1:8" x14ac:dyDescent="0.25">
      <c r="A206" s="69"/>
      <c r="B206" s="1"/>
      <c r="C206" s="2"/>
      <c r="D206" s="2"/>
      <c r="E206" s="2"/>
      <c r="F206" s="2"/>
      <c r="G206" s="2"/>
      <c r="H206" s="3"/>
    </row>
    <row r="207" spans="1:8" ht="21" customHeight="1" x14ac:dyDescent="0.35">
      <c r="A207" s="69"/>
      <c r="B207" s="92" t="s">
        <v>135</v>
      </c>
      <c r="C207" s="85" t="s">
        <v>136</v>
      </c>
      <c r="D207" s="17"/>
      <c r="E207" s="17"/>
      <c r="F207" s="86">
        <f>SUM(F94+F147+F169+F199+F203)</f>
        <v>0</v>
      </c>
      <c r="H207" s="7"/>
    </row>
    <row r="208" spans="1:8" ht="15" customHeight="1" x14ac:dyDescent="0.25">
      <c r="A208" s="69"/>
      <c r="B208" s="93"/>
      <c r="H208" s="7"/>
    </row>
    <row r="209" spans="1:10" ht="21" x14ac:dyDescent="0.35">
      <c r="A209" s="69"/>
      <c r="B209" s="93"/>
      <c r="C209" s="85" t="s">
        <v>137</v>
      </c>
      <c r="D209" s="17"/>
      <c r="E209" s="87">
        <v>0.21</v>
      </c>
      <c r="F209" s="86">
        <f>SUM(F211-F207)</f>
        <v>0</v>
      </c>
      <c r="H209" s="7"/>
    </row>
    <row r="210" spans="1:10" ht="15" customHeight="1" x14ac:dyDescent="0.25">
      <c r="A210" s="69"/>
      <c r="B210" s="93"/>
      <c r="H210" s="7"/>
    </row>
    <row r="211" spans="1:10" ht="21.75" thickBot="1" x14ac:dyDescent="0.4">
      <c r="B211" s="94"/>
      <c r="C211" s="171" t="s">
        <v>138</v>
      </c>
      <c r="D211" s="172"/>
      <c r="E211" s="88"/>
      <c r="F211" s="89">
        <f>F207*(100%+E209)</f>
        <v>0</v>
      </c>
      <c r="G211" s="205" t="s">
        <v>141</v>
      </c>
      <c r="H211" s="170"/>
    </row>
    <row r="212" spans="1:10" ht="9.9499999999999993" customHeight="1" thickTop="1" x14ac:dyDescent="0.25">
      <c r="B212" s="8"/>
      <c r="H212" s="7"/>
    </row>
    <row r="213" spans="1:10" ht="9.9499999999999993" customHeight="1" x14ac:dyDescent="0.25">
      <c r="B213" s="8"/>
      <c r="H213" s="7"/>
    </row>
    <row r="214" spans="1:10" ht="18.75" x14ac:dyDescent="0.3">
      <c r="B214" s="90" t="s">
        <v>14</v>
      </c>
      <c r="C214" s="168"/>
      <c r="D214" s="168"/>
      <c r="E214" s="168"/>
      <c r="F214" s="169"/>
      <c r="G214" s="96" t="s">
        <v>115</v>
      </c>
      <c r="H214" s="97"/>
    </row>
    <row r="215" spans="1:10" ht="18.75" x14ac:dyDescent="0.3">
      <c r="B215" s="90" t="s">
        <v>15</v>
      </c>
      <c r="C215" s="168"/>
      <c r="D215" s="168"/>
      <c r="E215" s="168"/>
      <c r="F215" s="169"/>
      <c r="G215" s="98"/>
      <c r="H215" s="97"/>
    </row>
    <row r="216" spans="1:10" ht="18.75" x14ac:dyDescent="0.3">
      <c r="B216" s="90" t="s">
        <v>86</v>
      </c>
      <c r="C216" s="101"/>
      <c r="D216" s="102"/>
      <c r="E216" s="102"/>
      <c r="F216" s="103"/>
      <c r="G216" s="98"/>
      <c r="H216" s="97"/>
    </row>
    <row r="217" spans="1:10" x14ac:dyDescent="0.25">
      <c r="B217" s="8"/>
      <c r="C217" s="104"/>
      <c r="D217" s="105"/>
      <c r="E217" s="105"/>
      <c r="F217" s="106"/>
      <c r="G217" s="98"/>
      <c r="H217" s="97"/>
    </row>
    <row r="218" spans="1:10" x14ac:dyDescent="0.25">
      <c r="B218" s="8"/>
      <c r="G218" s="98"/>
      <c r="H218" s="97"/>
      <c r="J218" s="74" t="s">
        <v>85</v>
      </c>
    </row>
    <row r="219" spans="1:10" ht="15.75" thickBot="1" x14ac:dyDescent="0.3">
      <c r="B219" s="9"/>
      <c r="C219" s="10"/>
      <c r="D219" s="10"/>
      <c r="E219" s="10"/>
      <c r="F219" s="10"/>
      <c r="G219" s="99"/>
      <c r="H219" s="100"/>
    </row>
  </sheetData>
  <sheetProtection algorithmName="SHA-512" hashValue="9fSrpW8sgrkJ0vfigg2ufnXf4PrgG9MAOKhc2WxadJ8YyVZxd9UMAZA4U94qnIiX4McdiNARBqhGxSE8j30hhg==" saltValue="wL2FEL2xfzHJ+1+bh1Lpaw==" spinCount="100000" sheet="1" objects="1" scenarios="1"/>
  <mergeCells count="196">
    <mergeCell ref="H119:H121"/>
    <mergeCell ref="B96:H99"/>
    <mergeCell ref="E113:F113"/>
    <mergeCell ref="B110:H110"/>
    <mergeCell ref="H1:H5"/>
    <mergeCell ref="B10:H10"/>
    <mergeCell ref="E11:F11"/>
    <mergeCell ref="E12:F12"/>
    <mergeCell ref="E13:F13"/>
    <mergeCell ref="E14:F14"/>
    <mergeCell ref="G11:G14"/>
    <mergeCell ref="H11:H14"/>
    <mergeCell ref="E8:F8"/>
    <mergeCell ref="B8:C8"/>
    <mergeCell ref="B6:C6"/>
    <mergeCell ref="E6:H6"/>
    <mergeCell ref="B28:H28"/>
    <mergeCell ref="G111:G113"/>
    <mergeCell ref="H111:H113"/>
    <mergeCell ref="E120:F120"/>
    <mergeCell ref="E121:F121"/>
    <mergeCell ref="G29:G33"/>
    <mergeCell ref="A110:A116"/>
    <mergeCell ref="A118:A124"/>
    <mergeCell ref="B39:H39"/>
    <mergeCell ref="G40:G42"/>
    <mergeCell ref="H40:H42"/>
    <mergeCell ref="B118:H118"/>
    <mergeCell ref="C94:E94"/>
    <mergeCell ref="B102:H102"/>
    <mergeCell ref="G103:G105"/>
    <mergeCell ref="H103:H105"/>
    <mergeCell ref="E111:F111"/>
    <mergeCell ref="E112:F112"/>
    <mergeCell ref="E67:F67"/>
    <mergeCell ref="B68:H68"/>
    <mergeCell ref="E69:F69"/>
    <mergeCell ref="E70:F70"/>
    <mergeCell ref="G59:G60"/>
    <mergeCell ref="H59:H60"/>
    <mergeCell ref="E60:F60"/>
    <mergeCell ref="E73:F73"/>
    <mergeCell ref="E40:F40"/>
    <mergeCell ref="E41:F41"/>
    <mergeCell ref="E119:F119"/>
    <mergeCell ref="G119:G121"/>
    <mergeCell ref="C214:F214"/>
    <mergeCell ref="C215:F215"/>
    <mergeCell ref="G211:H211"/>
    <mergeCell ref="C211:D211"/>
    <mergeCell ref="E152:F152"/>
    <mergeCell ref="B140:H140"/>
    <mergeCell ref="G134:G135"/>
    <mergeCell ref="H134:H135"/>
    <mergeCell ref="E135:F135"/>
    <mergeCell ref="E141:F141"/>
    <mergeCell ref="G141:G142"/>
    <mergeCell ref="H141:H142"/>
    <mergeCell ref="E142:F142"/>
    <mergeCell ref="E134:F134"/>
    <mergeCell ref="A172:A178"/>
    <mergeCell ref="B172:H172"/>
    <mergeCell ref="E173:F173"/>
    <mergeCell ref="G173:G175"/>
    <mergeCell ref="H173:H175"/>
    <mergeCell ref="E174:F174"/>
    <mergeCell ref="E175:F175"/>
    <mergeCell ref="A180:A186"/>
    <mergeCell ref="B180:H180"/>
    <mergeCell ref="E181:F181"/>
    <mergeCell ref="A160:A166"/>
    <mergeCell ref="B160:H160"/>
    <mergeCell ref="E161:F161"/>
    <mergeCell ref="E162:F162"/>
    <mergeCell ref="E163:F163"/>
    <mergeCell ref="G161:G163"/>
    <mergeCell ref="H161:H163"/>
    <mergeCell ref="A126:A131"/>
    <mergeCell ref="A133:A138"/>
    <mergeCell ref="A140:A145"/>
    <mergeCell ref="A150:A155"/>
    <mergeCell ref="C147:E147"/>
    <mergeCell ref="B150:H150"/>
    <mergeCell ref="E151:F151"/>
    <mergeCell ref="G151:G152"/>
    <mergeCell ref="H151:H152"/>
    <mergeCell ref="B132:H132"/>
    <mergeCell ref="B126:H126"/>
    <mergeCell ref="E127:F127"/>
    <mergeCell ref="G127:G128"/>
    <mergeCell ref="H127:H128"/>
    <mergeCell ref="B133:H133"/>
    <mergeCell ref="G82:H82"/>
    <mergeCell ref="G83:H83"/>
    <mergeCell ref="G86:H86"/>
    <mergeCell ref="E71:F71"/>
    <mergeCell ref="E72:F72"/>
    <mergeCell ref="D20:D23"/>
    <mergeCell ref="H20:H23"/>
    <mergeCell ref="E20:F20"/>
    <mergeCell ref="E21:F21"/>
    <mergeCell ref="E22:F22"/>
    <mergeCell ref="E23:F23"/>
    <mergeCell ref="G20:G23"/>
    <mergeCell ref="H29:H33"/>
    <mergeCell ref="E42:F42"/>
    <mergeCell ref="E29:F29"/>
    <mergeCell ref="E30:F30"/>
    <mergeCell ref="E31:F31"/>
    <mergeCell ref="E32:F32"/>
    <mergeCell ref="E33:F33"/>
    <mergeCell ref="C154:E154"/>
    <mergeCell ref="C165:E165"/>
    <mergeCell ref="C177:E177"/>
    <mergeCell ref="C185:E185"/>
    <mergeCell ref="C195:E195"/>
    <mergeCell ref="A10:A18"/>
    <mergeCell ref="E103:F103"/>
    <mergeCell ref="E104:F104"/>
    <mergeCell ref="E105:F105"/>
    <mergeCell ref="A102:A108"/>
    <mergeCell ref="A39:A45"/>
    <mergeCell ref="A28:A36"/>
    <mergeCell ref="A19:A26"/>
    <mergeCell ref="E59:F59"/>
    <mergeCell ref="B58:H58"/>
    <mergeCell ref="B48:H48"/>
    <mergeCell ref="G49:G52"/>
    <mergeCell ref="H49:H52"/>
    <mergeCell ref="A58:A63"/>
    <mergeCell ref="A48:A55"/>
    <mergeCell ref="B65:H65"/>
    <mergeCell ref="G67:H67"/>
    <mergeCell ref="G80:H80"/>
    <mergeCell ref="G81:H81"/>
    <mergeCell ref="A201:A204"/>
    <mergeCell ref="B201:H201"/>
    <mergeCell ref="G181:G183"/>
    <mergeCell ref="H181:H183"/>
    <mergeCell ref="E182:F182"/>
    <mergeCell ref="E183:F183"/>
    <mergeCell ref="A190:A196"/>
    <mergeCell ref="B190:H190"/>
    <mergeCell ref="E191:F191"/>
    <mergeCell ref="G191:G193"/>
    <mergeCell ref="H191:H193"/>
    <mergeCell ref="E192:F192"/>
    <mergeCell ref="E193:F193"/>
    <mergeCell ref="G214:H219"/>
    <mergeCell ref="C216:F217"/>
    <mergeCell ref="B83:C83"/>
    <mergeCell ref="E89:F89"/>
    <mergeCell ref="A65:A90"/>
    <mergeCell ref="B79:H79"/>
    <mergeCell ref="B85:H85"/>
    <mergeCell ref="G89:H89"/>
    <mergeCell ref="F90:H90"/>
    <mergeCell ref="G78:H78"/>
    <mergeCell ref="G84:H84"/>
    <mergeCell ref="E82:F82"/>
    <mergeCell ref="E83:F83"/>
    <mergeCell ref="E86:F86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C130:E130"/>
    <mergeCell ref="C203:E203"/>
    <mergeCell ref="B207:B211"/>
    <mergeCell ref="C16:E16"/>
    <mergeCell ref="C25:E25"/>
    <mergeCell ref="C35:E35"/>
    <mergeCell ref="C44:E44"/>
    <mergeCell ref="C54:E54"/>
    <mergeCell ref="C62:E62"/>
    <mergeCell ref="C107:E107"/>
    <mergeCell ref="C115:E115"/>
    <mergeCell ref="C123:E123"/>
    <mergeCell ref="E74:F74"/>
    <mergeCell ref="E75:F75"/>
    <mergeCell ref="E76:F76"/>
    <mergeCell ref="E77:F77"/>
    <mergeCell ref="E80:F80"/>
    <mergeCell ref="E81:F81"/>
    <mergeCell ref="B80:C80"/>
    <mergeCell ref="B81:C81"/>
    <mergeCell ref="B82:C82"/>
    <mergeCell ref="E128:F128"/>
    <mergeCell ref="C169:E169"/>
    <mergeCell ref="C199:E199"/>
    <mergeCell ref="B157:H158"/>
  </mergeCells>
  <printOptions horizontalCentered="1" verticalCentered="1"/>
  <pageMargins left="0" right="0" top="0.35433070866141736" bottom="0.35433070866141736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cenová-nabídka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Formanová</dc:creator>
  <cp:lastModifiedBy>Martina Formanová</cp:lastModifiedBy>
  <cp:lastPrinted>2026-08-01T13:15:49Z</cp:lastPrinted>
  <dcterms:created xsi:type="dcterms:W3CDTF">2025-04-15T17:24:27Z</dcterms:created>
  <dcterms:modified xsi:type="dcterms:W3CDTF">2026-08-01T13:17:48Z</dcterms:modified>
</cp:coreProperties>
</file>